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嘉兴" sheetId="72" r:id="rId3"/>
    <sheet name="舟山" sheetId="74" r:id="rId4"/>
    <sheet name="台州" sheetId="75" r:id="rId5"/>
    <sheet name="湖州" sheetId="76" r:id="rId6"/>
  </sheets>
  <definedNames>
    <definedName name="_xlnm._FilterDatabase" localSheetId="1" hidden="1">汇总!$A$1:$K$79</definedName>
    <definedName name="_xlnm._FilterDatabase" localSheetId="2" hidden="1">嘉兴!$A$1:$P$130</definedName>
    <definedName name="_xlnm._FilterDatabase" localSheetId="3" hidden="1">舟山!$A$1:$O$68</definedName>
    <definedName name="_xlnm._FilterDatabase" localSheetId="4" hidden="1">台州!$A$1:$O$256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<sst xmlns="http://schemas.openxmlformats.org/spreadsheetml/2006/main" count="5016" uniqueCount="1887">
  <si>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</si>
  <si>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</si>
  <si>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</si>
  <si>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</si>
  <si>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</si>
  <si>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</si>
  <si>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</si>
  <si>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舟山</t>
  </si>
  <si>
    <t>台州</t>
  </si>
  <si>
    <t>湖州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</si>
  <si>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</si>
  <si>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</si>
  <si>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</si>
  <si>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</si>
  <si>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</si>
  <si>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</si>
  <si>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</si>
  <si>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</si>
  <si>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</si>
  <si>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</si>
  <si>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</si>
  <si>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第十四批</t>
  </si>
  <si>
    <t>组合式电源</t>
  </si>
  <si>
    <t>组合式电源柜</t>
  </si>
  <si>
    <t>架</t>
  </si>
  <si>
    <t>/</t>
  </si>
  <si>
    <t>959×完整度+173</t>
  </si>
  <si>
    <t>不称重，填写完成率</t>
  </si>
  <si>
    <t>2P空调</t>
  </si>
  <si>
    <t>2P及2P以下成套空调</t>
  </si>
  <si>
    <t>台</t>
  </si>
  <si>
    <t>套用单价/含铜管</t>
  </si>
  <si>
    <t>3P空调</t>
  </si>
  <si>
    <t>3P空调室内外成套</t>
  </si>
  <si>
    <t>监控</t>
  </si>
  <si>
    <t>动力及环境监控组件</t>
  </si>
  <si>
    <t>个</t>
  </si>
  <si>
    <t>套用单价</t>
  </si>
  <si>
    <t>供电计量设备</t>
  </si>
  <si>
    <t>其他各类铁质为主的报废物资</t>
  </si>
  <si>
    <t>1980元/吨</t>
  </si>
  <si>
    <t>称重</t>
  </si>
  <si>
    <t>过压保护器</t>
  </si>
  <si>
    <t>传感器</t>
  </si>
  <si>
    <t>交流配电箱</t>
  </si>
  <si>
    <t>配电箱类</t>
  </si>
  <si>
    <t>壁柜式电源</t>
  </si>
  <si>
    <t>切入式电源</t>
  </si>
  <si>
    <t>模块</t>
  </si>
  <si>
    <t>铝线</t>
  </si>
  <si>
    <t>铝缆类</t>
  </si>
  <si>
    <t>根</t>
  </si>
  <si>
    <t>17160元/吨×出铝率</t>
  </si>
  <si>
    <t>电池合路器</t>
  </si>
  <si>
    <t>空调节能设备</t>
  </si>
  <si>
    <t>RRU架</t>
  </si>
  <si>
    <t>电表</t>
  </si>
  <si>
    <t>电表箱</t>
  </si>
  <si>
    <t>防雷设备</t>
  </si>
  <si>
    <t>监控模块</t>
  </si>
  <si>
    <t>空调控制器</t>
  </si>
  <si>
    <t>门锁</t>
  </si>
  <si>
    <t>直流配电箱</t>
  </si>
  <si>
    <t>铜线</t>
  </si>
  <si>
    <t>铜缆类</t>
  </si>
  <si>
    <t>70210元/吨×出铜率</t>
  </si>
  <si>
    <t>一体化采集器</t>
  </si>
  <si>
    <t>机柜空调</t>
  </si>
  <si>
    <t>10160元/吨</t>
  </si>
  <si>
    <t>空开</t>
  </si>
  <si>
    <t>开关电源</t>
  </si>
  <si>
    <t>铝芯电缆</t>
  </si>
  <si>
    <t>米</t>
  </si>
  <si>
    <t>铜芯电缆</t>
  </si>
  <si>
    <t>变压器</t>
  </si>
  <si>
    <t>变压器（铜芯）S9-油式</t>
  </si>
  <si>
    <t>13190元/吨</t>
  </si>
  <si>
    <t>一体化机柜</t>
  </si>
  <si>
    <t>动环监控</t>
  </si>
  <si>
    <t>套</t>
  </si>
  <si>
    <t>一体化机柜（风扇型）</t>
  </si>
  <si>
    <t>壁挂式开关电源</t>
  </si>
  <si>
    <t>电控锁</t>
  </si>
  <si>
    <t>断路器</t>
  </si>
  <si>
    <t>交流计量箱</t>
  </si>
  <si>
    <t>接地铜排</t>
  </si>
  <si>
    <t>铜制品</t>
  </si>
  <si>
    <t>块</t>
  </si>
  <si>
    <t>馈线</t>
  </si>
  <si>
    <t>嵌入式开关电源</t>
  </si>
  <si>
    <t>铁制品</t>
  </si>
  <si>
    <t>铜铁转换条</t>
  </si>
  <si>
    <t>油机转换箱</t>
  </si>
  <si>
    <t>走线架</t>
  </si>
  <si>
    <t>组合开关电源柜</t>
  </si>
  <si>
    <t>3P空调无铜管</t>
  </si>
  <si>
    <t>灭火器</t>
  </si>
  <si>
    <t>配电箱</t>
  </si>
  <si>
    <t>接地汇流排（铁）</t>
  </si>
  <si>
    <t>模块化开关电源</t>
  </si>
  <si>
    <t>塔桅物资</t>
  </si>
  <si>
    <t>2220元/吨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</si>
  <si>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</si>
  <si>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</si>
  <si>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</si>
  <si>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</si>
  <si>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</si>
  <si>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</si>
  <si>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</si>
  <si>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</si>
  <si>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</si>
  <si>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</si>
  <si>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</si>
  <si>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</si>
  <si>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</si>
  <si>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批号</t>
  </si>
  <si>
    <t>备注</t>
  </si>
  <si>
    <t>浙江铁塔财务〔2023〕40号</t>
  </si>
  <si>
    <t>330400111335</t>
  </si>
  <si>
    <t>DPJ21-380/100</t>
  </si>
  <si>
    <t>江苏星信</t>
  </si>
  <si>
    <t>海盐开发区管委会</t>
  </si>
  <si>
    <t>330424908000000630</t>
  </si>
  <si>
    <t>江苏星信*DPJ21-380/100*交流配电箱*海盐开发区管委会*330424908000000630**330400111335*拆站*废旧</t>
  </si>
  <si>
    <t>嘉兴铁塔党委会纪要〔2025〕第4期</t>
  </si>
  <si>
    <t>330400101945</t>
  </si>
  <si>
    <t>ZBX5-30</t>
  </si>
  <si>
    <t>无</t>
  </si>
  <si>
    <t>嘉兴嘉明大厦-2</t>
  </si>
  <si>
    <t>330400908000001315</t>
  </si>
  <si>
    <t>无*ZBX5-30*交流配电箱*嘉兴嘉明大厦-2*330400908000001315**330400101945*拆站*废旧</t>
  </si>
  <si>
    <t>330400130565</t>
  </si>
  <si>
    <t>不详</t>
  </si>
  <si>
    <t>嘉兴高铁南站西</t>
  </si>
  <si>
    <t>330400908000000140</t>
  </si>
  <si>
    <t>无*不详*交流配电箱*嘉兴高铁南站西*330400908000000140**330400130565*拆站*废旧</t>
  </si>
  <si>
    <t>330400320228</t>
  </si>
  <si>
    <t>材质为不锈钢*交流配电箱</t>
  </si>
  <si>
    <t>无*材质为不锈钢*交流配电箱*嘉兴高铁南站西*330400908000000140**330400320228*拆站*废旧</t>
  </si>
  <si>
    <t>330400111514</t>
  </si>
  <si>
    <t>组合开关电源</t>
  </si>
  <si>
    <t>ZXDU68T601V4.1</t>
  </si>
  <si>
    <t>中兴</t>
  </si>
  <si>
    <t>中兴*ZXDU68T601V4.1*组合式开关电源*海盐开发区管委会*330424908000000630**330400111514*拆站*废旧</t>
  </si>
  <si>
    <t>330400105696</t>
  </si>
  <si>
    <t>整流设备-组合开关电源</t>
  </si>
  <si>
    <t>IPS9200</t>
  </si>
  <si>
    <t>平湖林家埭</t>
  </si>
  <si>
    <t>330482908000000828</t>
  </si>
  <si>
    <t>不详*IPS9200*组合开关电源*平湖林家埭*330482908000000828**330400105696*拆站*废旧</t>
  </si>
  <si>
    <t>330400005730</t>
  </si>
  <si>
    <t>平湖钟埭工业园东</t>
  </si>
  <si>
    <t>330482908000000265</t>
  </si>
  <si>
    <t>不详*不详*嵌入式开关电源*平湖钟埭工业园东*330482908000000265**330400005730*拆站*废旧</t>
  </si>
  <si>
    <t>330400005096</t>
  </si>
  <si>
    <t>动力源</t>
  </si>
  <si>
    <t>嘉兴第一医院南</t>
  </si>
  <si>
    <t>330402500000000027</t>
  </si>
  <si>
    <t>动力源*不详*嵌入式开关电源*嘉兴第一医院南*330402500000000027**330400005096*拆站*废旧</t>
  </si>
  <si>
    <t>330400370122</t>
  </si>
  <si>
    <t>ETP48400-C4A1</t>
  </si>
  <si>
    <t>华为</t>
  </si>
  <si>
    <t>嘉兴市政府北</t>
  </si>
  <si>
    <t>330402500000001947</t>
  </si>
  <si>
    <t>华为*ETP48400-C4A1*嵌入式开关电源*嘉兴市政府北NR*330402500000001947**330400370122*拆站*废旧</t>
  </si>
  <si>
    <t>3304007113</t>
  </si>
  <si>
    <t>DPS3000E-48/50</t>
  </si>
  <si>
    <t>台达</t>
  </si>
  <si>
    <t>嘉禾中安钢贸城</t>
  </si>
  <si>
    <t>330411500000000086</t>
  </si>
  <si>
    <t>台达*DPS3000E-48/50*组合式开关电源*嘉禾中安钢贸城*330411500000000086**3304007113*拆站*废旧</t>
  </si>
  <si>
    <t>330400140021</t>
  </si>
  <si>
    <t>IMPS00316</t>
  </si>
  <si>
    <t>中恒</t>
  </si>
  <si>
    <t>嘉善姚庄万泰特钢</t>
  </si>
  <si>
    <t>330421906000035214</t>
  </si>
  <si>
    <t>中恒*IMPS00316*嵌入式开关电源*嘉善姚庄万泰特钢*330421906000035214**330400140021*拆站*废旧</t>
  </si>
  <si>
    <t>330400337696</t>
  </si>
  <si>
    <t>IMPS10416-B</t>
  </si>
  <si>
    <t>嘉兴游泳馆</t>
  </si>
  <si>
    <t>330400908000000704</t>
  </si>
  <si>
    <t>中恒*IMPS10416-B*壁挂式开关电源*嘉兴游泳馆*330400908000000704**330400337696*拆站*废旧</t>
  </si>
  <si>
    <t>330400137835</t>
  </si>
  <si>
    <t>小型组合开关电源</t>
  </si>
  <si>
    <t>ZXDU-68</t>
  </si>
  <si>
    <t>嘉兴三水湾石榴坊</t>
  </si>
  <si>
    <t>330402906000035256</t>
  </si>
  <si>
    <t>中兴*ZXDU-68*小型组合开关电源*嘉兴三水湾石榴坊*330402906000035256**330400137835*拆站*废旧</t>
  </si>
  <si>
    <t>330400140898</t>
  </si>
  <si>
    <t>普通空调机</t>
  </si>
  <si>
    <t>KF-50G/BP2P含铜管</t>
  </si>
  <si>
    <t>大金</t>
  </si>
  <si>
    <t>平湖名都佳苑(铁塔）</t>
  </si>
  <si>
    <t>330482500000000076</t>
  </si>
  <si>
    <t>大金*KF-50G/BP2P含铜管*普通空调机*平湖名都佳苑(铁塔）*330482500000000076**330400140898*拆站*废旧</t>
  </si>
  <si>
    <t>330400316763</t>
  </si>
  <si>
    <t>普通空调柜式</t>
  </si>
  <si>
    <t>KF-72LW/SN-JZ1(R2)3P含铜管</t>
  </si>
  <si>
    <t>广东美的</t>
  </si>
  <si>
    <t>平湖茉织华厂区北</t>
  </si>
  <si>
    <t>33048300000267</t>
  </si>
  <si>
    <t>广东美的*KF-72LW/SN-JZ1(R2)3P含铜管*普通空调柜式*平湖茉织华厂区北*33048300000267**330400316763*拆站*废旧</t>
  </si>
  <si>
    <t>330400116299</t>
  </si>
  <si>
    <t>通用空调-通用空调</t>
  </si>
  <si>
    <t>FVY71DQV2CB(3P)含铜管</t>
  </si>
  <si>
    <t>大金*FVY71DQV2CB(3P)含铜管*通用空调*嘉兴三水湾石榴坊*330402906000035256**330400116299*拆站*废旧</t>
  </si>
  <si>
    <t>330400134550</t>
  </si>
  <si>
    <t>KF-72LW/18Y2(3P)含铜管</t>
  </si>
  <si>
    <t>松下</t>
  </si>
  <si>
    <t>嘉兴茶香坊搬迁</t>
  </si>
  <si>
    <t>330402500000000282</t>
  </si>
  <si>
    <t>松下*KF-72LW/18Y2(3P)含铜管*通用空调*嘉兴茶香坊搬迁*330402500000000282**330400134550*拆站*废旧</t>
  </si>
  <si>
    <t>330400347901</t>
  </si>
  <si>
    <t>KF(R)-71LW/Z5(3P)含铜管</t>
  </si>
  <si>
    <t>三洋</t>
  </si>
  <si>
    <t>平湖金桥-3</t>
  </si>
  <si>
    <t>330482908000000139</t>
  </si>
  <si>
    <t>三洋*KF(R)-71LW/Z5(3P)含铜管*平湖金桥-3*330482908000000139**330400347901*已检修*废旧</t>
  </si>
  <si>
    <t>330400129786</t>
  </si>
  <si>
    <t>ZXD2400</t>
  </si>
  <si>
    <t>中兴*ZXD2400*整流模块*海盐开发区管委会*330424908000000630**330400129786*拆站*废旧</t>
  </si>
  <si>
    <t>330400365436</t>
  </si>
  <si>
    <t>机房配套扩容资产</t>
  </si>
  <si>
    <t>NPR48-ES</t>
  </si>
  <si>
    <t>杭州中恒</t>
  </si>
  <si>
    <t>嘉兴新塍陡门</t>
  </si>
  <si>
    <t>330411908000000039</t>
  </si>
  <si>
    <t>杭州中恒*NPR48-ES*整流模块*嘉兴新塍陡门*330411908000000039**330400365436*拆站*废旧</t>
  </si>
  <si>
    <t>330400388770</t>
  </si>
  <si>
    <t>电源扩容资产</t>
  </si>
  <si>
    <t>ESR48/56BC</t>
  </si>
  <si>
    <t>中达电通</t>
  </si>
  <si>
    <t>嘉兴新塍凯宇旅游用品</t>
  </si>
  <si>
    <t>330400908000000052</t>
  </si>
  <si>
    <t>中达电通*ESR48/56BC*整流模块*嘉兴新塍凯宇旅游用品*330400908000000052**330400388770*拆站*废旧</t>
  </si>
  <si>
    <t>330400365318</t>
  </si>
  <si>
    <t>嘉兴王店宝华村北东</t>
  </si>
  <si>
    <t>330411500000000032</t>
  </si>
  <si>
    <t>中兴*ZXD2400*整流模块*嘉兴王店宝华村北东*330411500000000032**330400365318*拆站*废旧</t>
  </si>
  <si>
    <t>330400125936</t>
  </si>
  <si>
    <t>外市电资产</t>
  </si>
  <si>
    <t>4x35铝（3KG）</t>
  </si>
  <si>
    <t>嘉兴洪合锦福</t>
  </si>
  <si>
    <t>330411908000000205</t>
  </si>
  <si>
    <t>无*4x35铝（3KG）*铝线根*嘉兴洪合锦福*330411908000000205**330400125936*拆站*废旧</t>
  </si>
  <si>
    <t>330400390232</t>
  </si>
  <si>
    <t>基站机房扩容资产</t>
  </si>
  <si>
    <t>无*4x35铝（3KG）*铝线根*嘉兴洪合锦福*330411908000000205**330400390232*拆站*废旧</t>
  </si>
  <si>
    <t>总经理办公会纪要〔2022〕第 26 期</t>
  </si>
  <si>
    <t>330400326728</t>
  </si>
  <si>
    <t>海盐常和景苑</t>
  </si>
  <si>
    <t>330424500000000093</t>
  </si>
  <si>
    <t>无*不详*户外拉远FSU*海盐常和景苑*330424500000000093**330400326728*拆站*废旧</t>
  </si>
  <si>
    <t>330400337552</t>
  </si>
  <si>
    <t>动力及环境监控单元</t>
  </si>
  <si>
    <t>eplc-M002FS</t>
  </si>
  <si>
    <t>通鼎</t>
  </si>
  <si>
    <t>嘉兴世贸新城西</t>
  </si>
  <si>
    <t>330400908000000145</t>
  </si>
  <si>
    <t>通鼎*eplc-M002FS*动力及环境监控单元*嘉兴世贸新城西*330400908000000145**330400337552*拆站*废旧</t>
  </si>
  <si>
    <t>330400326705</t>
  </si>
  <si>
    <t>FSU设备48V直流型</t>
  </si>
  <si>
    <t>嘉兴格兰英郡23幢</t>
  </si>
  <si>
    <t>330400908000000973</t>
  </si>
  <si>
    <t>无*FSU设备48V直流型*监控*嘉兴格兰英郡23幢*330400908000000973**330400326705*拆站*废旧</t>
  </si>
  <si>
    <t>330400114018</t>
  </si>
  <si>
    <t>字符终端</t>
  </si>
  <si>
    <t>YNK-800</t>
  </si>
  <si>
    <t>无*YNK-800*字符终端*嘉兴洪合锦福*330411908000000205**330400114018*拆站*废旧</t>
  </si>
  <si>
    <t>330400366375</t>
  </si>
  <si>
    <t>BS-BPPV48-2V-4</t>
  </si>
  <si>
    <t>嘉兴凯洲贸易</t>
  </si>
  <si>
    <t>330402908000000266</t>
  </si>
  <si>
    <t>无*BS-BPPV48-2V-4*电池合路器*嘉兴凯洲贸易*330402908000000266**330400366375*拆站*废旧</t>
  </si>
  <si>
    <t>330400344500</t>
  </si>
  <si>
    <t>HG-ACC-V4</t>
  </si>
  <si>
    <t>恒古</t>
  </si>
  <si>
    <t>嘉兴钢材市场</t>
  </si>
  <si>
    <t>330400908000001053</t>
  </si>
  <si>
    <t>恒古*HG-ACC-V4*空调节能设备*嘉兴钢材市场*330400908000001053**330400344500*拆站*废旧</t>
  </si>
  <si>
    <t>330400116484</t>
  </si>
  <si>
    <t>恒古*HG-ACC-V4*空调节能设备*嘉兴三水湾石榴坊*330402906000035256**330400116484*拆站*废旧</t>
  </si>
  <si>
    <t>330400380041</t>
  </si>
  <si>
    <t>电力引入扩容资产</t>
  </si>
  <si>
    <t>6BS-DB-6DC</t>
  </si>
  <si>
    <t>邦讯</t>
  </si>
  <si>
    <t>邦讯*6BS-DB-6DC*分路计量*嘉兴三水湾石榴坊*330402906000035256**330400380041*拆站*废旧</t>
  </si>
  <si>
    <t>330400343322</t>
  </si>
  <si>
    <t>HGKJ-6</t>
  </si>
  <si>
    <t>恒古*HGKJ-6*分路计量*嘉兴钢材市场*330400908000001053**330400343322*拆站*废旧</t>
  </si>
  <si>
    <t>330400364436</t>
  </si>
  <si>
    <t>电流型输入100A/输出4-20mA</t>
  </si>
  <si>
    <t>无*电流型输入100A/输出4-20mA*霍尔传感器*平湖金桥-3*330482908000000139**330400364436*拆站*废旧</t>
  </si>
  <si>
    <t>330400336064</t>
  </si>
  <si>
    <t>100A</t>
  </si>
  <si>
    <t>无*100A*空开*嘉兴新塍陡门*330411908000000039**330400336064*拆站*废旧</t>
  </si>
  <si>
    <t>330400113525</t>
  </si>
  <si>
    <t>过压保护器（浪涌抑制器）</t>
  </si>
  <si>
    <t>spd385-40A-MH</t>
  </si>
  <si>
    <t>无*spd385-40A-MH*过压保护器（浪涌抑制器）*嘉兴三水湾石榴坊*330402906000035256**330400113525*拆站*废旧</t>
  </si>
  <si>
    <t>330400139825</t>
  </si>
  <si>
    <t>IMPS00311</t>
  </si>
  <si>
    <t>桐乡大麻工业园一期</t>
  </si>
  <si>
    <t>330483908000000720</t>
  </si>
  <si>
    <t>中恒*IMPS00311*嵌入式开关电源*桐乡大麻工业园一期*330483908000000720**330400139825*拆站*废旧</t>
  </si>
  <si>
    <t>330400302581</t>
  </si>
  <si>
    <t>MCS1800-48/30(60A)</t>
  </si>
  <si>
    <t>中达</t>
  </si>
  <si>
    <t>平湖虹霓营业厅</t>
  </si>
  <si>
    <t>330482908000000142</t>
  </si>
  <si>
    <t>中达*MCS1800-48/30(60A)*壁挂式开关电源*平湖虹霓营业厅*330482908000000142**330400302581*拆站*废旧</t>
  </si>
  <si>
    <t>330400115096</t>
  </si>
  <si>
    <t>专用空调</t>
  </si>
  <si>
    <t>KF-72LW-TSUS-N2有铜管有外机3p</t>
  </si>
  <si>
    <t>海信</t>
  </si>
  <si>
    <t>海宁盐官新跃电器</t>
  </si>
  <si>
    <t>33048101000593</t>
  </si>
  <si>
    <t>海信*KF-72LW-TSUS-N2有铜管有外机3p*专用空调*海宁盐官新跃电器*33048101000593**330400115096*拆站*废旧</t>
  </si>
  <si>
    <t>330400330727_2</t>
  </si>
  <si>
    <t>室外标准机柜空调</t>
  </si>
  <si>
    <t>C2000-D2-F8*机柜空调</t>
  </si>
  <si>
    <t>深圳日海</t>
  </si>
  <si>
    <t>平湖乍浦大渡新物流</t>
  </si>
  <si>
    <t>33048200000014</t>
  </si>
  <si>
    <t>深圳日海*C2000-D2-F8*机柜空调*平湖乍浦大渡新物流*33048200000014**330400330727_2*拆站*废旧</t>
  </si>
  <si>
    <t>330400351030</t>
  </si>
  <si>
    <t>DH-ARC6416U-Y</t>
  </si>
  <si>
    <t>大华</t>
  </si>
  <si>
    <t>平湖大力村北红桥</t>
  </si>
  <si>
    <t>33048200000080</t>
  </si>
  <si>
    <t>大华*DH-ARC6416U-Y*动力及环境监控单元*平湖大力村北红桥*33048200000080**330400351030*拆站*废旧</t>
  </si>
  <si>
    <t>330400335807</t>
  </si>
  <si>
    <t>RRU安装架室内RRU安装架</t>
  </si>
  <si>
    <t>海宁卡森集团</t>
  </si>
  <si>
    <t>330481908000001046</t>
  </si>
  <si>
    <t>不详**RRU安装架室内RRU安装架*海宁卡森集团*330481908000001046**330400335807*拆站*废旧</t>
  </si>
  <si>
    <t>嘉兴铁塔党委会纪要〔2025〕第12期</t>
  </si>
  <si>
    <t>330400113721</t>
  </si>
  <si>
    <t>交流配电柜</t>
  </si>
  <si>
    <t>ZDP-220-63B-0105Y</t>
  </si>
  <si>
    <t>邮电器材</t>
  </si>
  <si>
    <t>平湖幸福家园</t>
  </si>
  <si>
    <t>330482908000000390</t>
  </si>
  <si>
    <t>邮电器材*ZDP-220-63B-0105Y需与防雷一起出*交流配电箱*平湖幸福家园*330482908000000390**330400113721*拆站*利旧</t>
  </si>
  <si>
    <t>330400113731</t>
  </si>
  <si>
    <t>DPJ-380-63</t>
  </si>
  <si>
    <t>浙江省邮电器材公司</t>
  </si>
  <si>
    <t>海盐西塘桥崎洲电子</t>
  </si>
  <si>
    <t>330424908000000363</t>
  </si>
  <si>
    <t>浙江省邮电器材公司*DPJ-380-63*交流配电箱*海盐西塘桥崎洲电子*330424908000000363**330400113731*拆站*利旧</t>
  </si>
  <si>
    <t>330400138695</t>
  </si>
  <si>
    <t>嘉善伟民二手木业机械厂</t>
  </si>
  <si>
    <t>330421906000036190</t>
  </si>
  <si>
    <t>无*ZBX5-30*交流配电箱*嘉善伟民二手木业机械厂*330421906000036190**330400138695*拆站*利旧</t>
  </si>
  <si>
    <t>330400111766</t>
  </si>
  <si>
    <t>XGL</t>
  </si>
  <si>
    <t>嘉兴电气</t>
  </si>
  <si>
    <t>嘉兴余新黎明村</t>
  </si>
  <si>
    <t>330400908000000011</t>
  </si>
  <si>
    <t>嘉兴电气*XGL*交流配电箱*嘉兴余新黎明村*330400908000000011**330400111766*拆站*利旧</t>
  </si>
  <si>
    <t>330400106732</t>
  </si>
  <si>
    <t>省科研所</t>
  </si>
  <si>
    <t>嘉兴农建</t>
  </si>
  <si>
    <t>330400908000001026</t>
  </si>
  <si>
    <t>省科研所*交流配电箱*交流配电箱*嘉兴农建*330400908000001026**330400106732*拆站*利旧</t>
  </si>
  <si>
    <t>330400316598</t>
  </si>
  <si>
    <t>壁挂式220V/63A内置100KASPD（2路输入）</t>
  </si>
  <si>
    <t>邮电工程</t>
  </si>
  <si>
    <t>平湖徐埭镇东</t>
  </si>
  <si>
    <t>33048201000031</t>
  </si>
  <si>
    <t>邮电工程*壁挂式220V/63A内置100KASPD（2路输入）*交流配电箱*平湖徐埭镇东*33048201000031**330400316598*拆站*废旧</t>
  </si>
  <si>
    <t>330400103276</t>
  </si>
  <si>
    <t>杭州浙宝</t>
  </si>
  <si>
    <t>嘉善火车站西</t>
  </si>
  <si>
    <t>330421908000000044</t>
  </si>
  <si>
    <t>杭州浙宝*ZBX5-30*交流配电箱*嘉善火车站西*330421908000000044**330400103276*拆站*利旧</t>
  </si>
  <si>
    <t>330400113735</t>
  </si>
  <si>
    <t>海盐金涌小宾馆</t>
  </si>
  <si>
    <t>330424908000000235</t>
  </si>
  <si>
    <t>嘉兴电气*XGL*交流配电箱*海盐金涌小宾馆*330424908000000235**330400113735*拆站*利旧</t>
  </si>
  <si>
    <t>330400101971</t>
  </si>
  <si>
    <t>浙江省邮</t>
  </si>
  <si>
    <t>平湖新妇保院</t>
  </si>
  <si>
    <t>330482500010001681</t>
  </si>
  <si>
    <t>浙江省邮*DPJ-380-63*交流配电箱*平湖新妇保院*330482500010001681**330400101971*拆站*利旧</t>
  </si>
  <si>
    <t>330400102510</t>
  </si>
  <si>
    <t>DPJ21-380-100*交流配电箱</t>
  </si>
  <si>
    <t>江苏星信通</t>
  </si>
  <si>
    <t>林埭金利精密（铁塔）</t>
  </si>
  <si>
    <t>330482500000000063</t>
  </si>
  <si>
    <t>江苏星信通*DPJ21-380-100*交流配电箱*林埭金利精密（铁塔）*330482500000000063**330400102510*拆站*利旧</t>
  </si>
  <si>
    <t>330400108373</t>
  </si>
  <si>
    <t>浙宝电气</t>
  </si>
  <si>
    <t>海盐南北湖湾景</t>
  </si>
  <si>
    <t>330424908000000562</t>
  </si>
  <si>
    <t>浙宝电气*ZBX5-30*交流配电箱*海盐南北湖湾景*330424908000000562**330400108373*拆站*废旧</t>
  </si>
  <si>
    <t>330400101975</t>
  </si>
  <si>
    <t>浙江省邮电</t>
  </si>
  <si>
    <t>平湖金麦克KTV</t>
  </si>
  <si>
    <t>330482908000000289</t>
  </si>
  <si>
    <t>浙江省邮电*ZDP-220-63B-0105Y*交流配电箱*平湖金麦克KTV*330482908000000289**330400101975*拆站*废旧</t>
  </si>
  <si>
    <t>330400135333</t>
  </si>
  <si>
    <t>ZDP-380/100A-0105Y</t>
  </si>
  <si>
    <t>嘉兴余新石堰北灯塔</t>
  </si>
  <si>
    <t>33040201000095</t>
  </si>
  <si>
    <t>浙江省邮电*ZDP-380/100A-0105Y*交流配电箱*嘉兴余新石堰北灯塔*33040201000095**330400135333*拆站*废旧</t>
  </si>
  <si>
    <t>330400141652</t>
  </si>
  <si>
    <t>中达开关电</t>
  </si>
  <si>
    <t>(MCS-3000D)600-150A-48V</t>
  </si>
  <si>
    <t>嘉善伟明木业</t>
  </si>
  <si>
    <t>330421908000000098</t>
  </si>
  <si>
    <t>中达*(MCS-3000D)600-150A-48V*组合式开关电源*嘉善伟明木业*330421908000000098**330400141652*拆站*利旧</t>
  </si>
  <si>
    <t>330400138559</t>
  </si>
  <si>
    <t>ZXDU68</t>
  </si>
  <si>
    <t>中兴*ZXDU68*组合式开关电源*嘉善火车站西*330421908000000044**330400138559*拆站*废旧</t>
  </si>
  <si>
    <t>330400135929</t>
  </si>
  <si>
    <t>DPS48-600-BLUB(150A)</t>
  </si>
  <si>
    <t>嘉善善生药业</t>
  </si>
  <si>
    <t>330421500000000142</t>
  </si>
  <si>
    <t>中达*DPS48-600-BLUB(150A)*组合开关电源*嘉善善生药业*330421500000000142**330400135929*拆站*利旧</t>
  </si>
  <si>
    <t>330400138106</t>
  </si>
  <si>
    <t>MCS3000D</t>
  </si>
  <si>
    <t>中达*MCS3000D*组合开关电源*海盐南北湖湾景*330424908000000562**330400138106*拆站*废旧</t>
  </si>
  <si>
    <t>330400106163</t>
  </si>
  <si>
    <t>IPS90101</t>
  </si>
  <si>
    <t>嘉兴永红</t>
  </si>
  <si>
    <t>330402908000000031</t>
  </si>
  <si>
    <t>中兴*IPS90101*组合开关电源*嘉兴永红*330402908000000031**330400106163*拆站*废旧</t>
  </si>
  <si>
    <t>330400325292</t>
  </si>
  <si>
    <t>DPS3000G-48/50</t>
  </si>
  <si>
    <t>海宁袁花红新村南</t>
  </si>
  <si>
    <t>330481500000000416</t>
  </si>
  <si>
    <t>中达*DPS3000G-48/50*嵌入式开关电源*海宁袁花红新村南*330481500000000416**330400325292*拆站*废旧</t>
  </si>
  <si>
    <t>330400116306</t>
  </si>
  <si>
    <t>FTXD50CMV2V（2P）含铜管</t>
  </si>
  <si>
    <t>大金*FTXD50CMV2V（2P）含铜管*基站空调柜式*嘉善火车站西*330421908000000044**330400116306*拆站*废旧</t>
  </si>
  <si>
    <t>3304004587</t>
  </si>
  <si>
    <t>KF-75W(3p)含铜管</t>
  </si>
  <si>
    <t>科龙</t>
  </si>
  <si>
    <t>科龙*KF-75W(3p)含铜管*普通空调机*嘉善善生药业*330421500000000142**3304004587*拆站*废旧</t>
  </si>
  <si>
    <t>330400140599</t>
  </si>
  <si>
    <t>KFR-50GEAW-DY-T6-E2（2P）含铜管</t>
  </si>
  <si>
    <t>美的</t>
  </si>
  <si>
    <t>美的*KFR-50GEAW-DY-T6-E2（2P）含铜管*普通空调机*嘉善善生药业*330421500000000142**330400140599*拆站*废旧</t>
  </si>
  <si>
    <t>330400312339</t>
  </si>
  <si>
    <t>3P单冷三相整机</t>
  </si>
  <si>
    <t>海盐国光</t>
  </si>
  <si>
    <t>330424908000000590</t>
  </si>
  <si>
    <t>海信*3P单冷三相整机*普通空调柜式*海盐国光*330424908000000590**330400312339*拆站*废旧</t>
  </si>
  <si>
    <t>330400115330</t>
  </si>
  <si>
    <t>FTXD50BMVMC含铜管2p</t>
  </si>
  <si>
    <t>大金*FTXD50BMVMC含铜管2p*通用空调*海盐南北湖湾景*330424908000000562**330400115330*拆站*废旧</t>
  </si>
  <si>
    <t>330400316556</t>
  </si>
  <si>
    <t>平湖新仓童车城北</t>
  </si>
  <si>
    <t>33048200000135</t>
  </si>
  <si>
    <t>广东美的*KF-72LW/SN-JZ1(R2)3P含铜管*普通空调柜式*平湖新仓童车城北*33048200000135**330400316556*拆站*废旧</t>
  </si>
  <si>
    <t>330400329212</t>
  </si>
  <si>
    <t>普通空调壁挂</t>
  </si>
  <si>
    <t>KF-50GW/Y-JZ1(D2)有铜管有外机2p</t>
  </si>
  <si>
    <t>海宁长山河南</t>
  </si>
  <si>
    <t>330481500000000427</t>
  </si>
  <si>
    <t>美的*KF-50GW/Y-JZ1(D2)有铜管有外机2p*普通空调壁挂*海宁长山河南*330481500000000427**330400329212*拆站*废旧</t>
  </si>
  <si>
    <t>330400106333</t>
  </si>
  <si>
    <t>壁挂式室内外直流配电箱</t>
  </si>
  <si>
    <t>浙江省邮电工程</t>
  </si>
  <si>
    <t>浙江省邮电工程*壁挂式室内外直流配电箱*直流配电箱*嘉兴余新黎明村*330400908000000011**330400106333*拆站*利旧</t>
  </si>
  <si>
    <t>330400135930</t>
  </si>
  <si>
    <t>邮电</t>
  </si>
  <si>
    <t>邮电*壁挂式室内外直流配电箱*直流配电箱*嘉善善生药业*330421500000000142**330400135930*拆站*利旧</t>
  </si>
  <si>
    <t>330400304773</t>
  </si>
  <si>
    <t>低压配电设备-交流配电箱</t>
  </si>
  <si>
    <t>配电箱-DPJ17-380-100A</t>
  </si>
  <si>
    <t>杭州开关电器厂</t>
  </si>
  <si>
    <t>杭州开关电器厂*配电箱-DPJ17-380-100A*配电箱*海盐国光*330424908000000590**330400304773*拆站*废旧</t>
  </si>
  <si>
    <t>330400357828</t>
  </si>
  <si>
    <t>低压智能电表三相四路</t>
  </si>
  <si>
    <t>无**低压智能电表三相四路*海盐南北湖湾景*330424908000000562**330400357828*拆站*废旧</t>
  </si>
  <si>
    <t>330400381833</t>
  </si>
  <si>
    <t>嵌入式高频开关电源配件整流模块50A高效</t>
  </si>
  <si>
    <t>平湖虹霓新村</t>
  </si>
  <si>
    <t>33048200000132</t>
  </si>
  <si>
    <t>无*嵌入式高频开关电源配件整流模块50A高效*模块*平湖虹霓新村*33048200000132**330400381833*拆站*废旧</t>
  </si>
  <si>
    <t>330400344636</t>
  </si>
  <si>
    <t>整流模块50A高效</t>
  </si>
  <si>
    <t>无*整流模块50A高效*模块*平湖虹霓新村*33048200000132**330400344636*拆站*废旧</t>
  </si>
  <si>
    <t>330400356236</t>
  </si>
  <si>
    <t>开关电源整流模块</t>
  </si>
  <si>
    <t>ESR-48/56BC</t>
  </si>
  <si>
    <t>海盐西塘桥人才公寓</t>
  </si>
  <si>
    <t>330424500000000121</t>
  </si>
  <si>
    <t>台达*ESR-48/56BC*模块*海盐西塘桥人才公寓*330424500000000121**330400356236*拆站*废旧</t>
  </si>
  <si>
    <t>330400356237</t>
  </si>
  <si>
    <t>台达*ESR-48/56BC*模块*海盐西塘桥人才公寓*330424500000000121**330400356237*拆站*废旧</t>
  </si>
  <si>
    <t>330400388632</t>
  </si>
  <si>
    <t>DPR48/50G</t>
  </si>
  <si>
    <t>台达电子</t>
  </si>
  <si>
    <t>台达电子*DPR48/50G*开关电源模块*平湖新仓童车城北*33048200000135**330400388632*拆站*废旧</t>
  </si>
  <si>
    <t>330400379176</t>
  </si>
  <si>
    <t>DPR48/56GZ</t>
  </si>
  <si>
    <t>台达电子*DPR48/56GZ*开关电源模块*平湖新仓童车城北*33048200000135**330400379176*拆站*废旧</t>
  </si>
  <si>
    <t>330400131318</t>
  </si>
  <si>
    <t>4x35(铝)2.4kg</t>
  </si>
  <si>
    <t>无*4x35(铝)2.4kg*铝线根*嘉善火车站西*330421908000000044**330400131318*拆站*废旧</t>
  </si>
  <si>
    <t>330400302123</t>
  </si>
  <si>
    <t>4x35(铝)2.5kg</t>
  </si>
  <si>
    <t>无*4x35(铝)2.5kg*铝线根*嘉善火车站西*330421908000000044**330400302123*拆站*废旧</t>
  </si>
  <si>
    <t>330400125643</t>
  </si>
  <si>
    <t>4x25铝2.5KG</t>
  </si>
  <si>
    <t>无*4x25铝2.5KG*铝线根*海盐国光*330424908000000590**330400125643*拆站*废旧</t>
  </si>
  <si>
    <t>330400104748</t>
  </si>
  <si>
    <t>4×25铝4.5KG</t>
  </si>
  <si>
    <t>无*4×25铝4.5KG*铝线根*海盐南北湖湾景*330424908000000562**330400104748*拆站*废旧</t>
  </si>
  <si>
    <t>330400390346</t>
  </si>
  <si>
    <t>外市电引入</t>
  </si>
  <si>
    <t>2X16铝0.9KG</t>
  </si>
  <si>
    <t>无*2X16铝0.9KG*铝线根*平湖虹霓新村*33048200000132**330400390346*拆站*废旧</t>
  </si>
  <si>
    <t>330400301274</t>
  </si>
  <si>
    <t>铝线根</t>
  </si>
  <si>
    <t>4×25方铝（1.5KG)</t>
  </si>
  <si>
    <t>嘉兴学院越秀校区</t>
  </si>
  <si>
    <t>330400908000000174</t>
  </si>
  <si>
    <t>无*4×25方铝（1.5KG)*铝线根*嘉兴学院越秀校区*330400908000000174**330400301274*拆站*废旧</t>
  </si>
  <si>
    <t>330400332774</t>
  </si>
  <si>
    <t>4×25方铝（2KG)</t>
  </si>
  <si>
    <t>嘉兴高铁南站西停车场</t>
  </si>
  <si>
    <t>330402500000000320</t>
  </si>
  <si>
    <t>无*4×25方铝（2KG)*铝线根*嘉兴高铁南站西停车场*330402500000000320**330400332774*拆站*废旧</t>
  </si>
  <si>
    <t>330400301397</t>
  </si>
  <si>
    <t>嘉兴茧丝绸市场</t>
  </si>
  <si>
    <t>330400908000000652</t>
  </si>
  <si>
    <t>无*4×25方铝（2KG)*铝线根*嘉兴茧丝绸市场*330400908000000652**330400301397*拆站*废旧</t>
  </si>
  <si>
    <t>330400375037</t>
  </si>
  <si>
    <t>嘉兴申嘉湖小金港村室外机柜</t>
  </si>
  <si>
    <t>330402906000036175</t>
  </si>
  <si>
    <t>无*4×25方铝（2KG)*铝线根*嘉兴申嘉湖小金港村室外机柜*330402906000036175**330400375037*拆站*废旧</t>
  </si>
  <si>
    <t>330400001475</t>
  </si>
  <si>
    <t>4x35铝(3.6Kg)</t>
  </si>
  <si>
    <t>不详*4x35铝(3.6Kg)*铝线根*平湖新仓童车城北*33048200000135**330400001475*拆站*废旧</t>
  </si>
  <si>
    <t>330400342832</t>
  </si>
  <si>
    <t>基本配置模型</t>
  </si>
  <si>
    <t>中兴*基本配置模型*动力及环境监控单元*嘉善伟民二手木业机械厂*330421906000036190**330400342832*拆站*利旧</t>
  </si>
  <si>
    <t>330400353411</t>
  </si>
  <si>
    <t>主设备室内型成套设备基本配置模型（内置通信模块）</t>
  </si>
  <si>
    <t>嘉善天凝开发区东</t>
  </si>
  <si>
    <t>330421500000000061</t>
  </si>
  <si>
    <t>无*主设备室内型成套设备基本配置模型（内置通信模块）*动力及环境监控单元*嘉善天凝开发区东*330421500000000061**330400353411*拆站*利旧</t>
  </si>
  <si>
    <t>330400379357</t>
  </si>
  <si>
    <t>主设备室内型成套设备基本配置模型</t>
  </si>
  <si>
    <t>嘉善西塘祥符荡度假村</t>
  </si>
  <si>
    <t>330421500000001719</t>
  </si>
  <si>
    <t>无*主设备室内型成套设备基本配置模型*动力及环境监控单元*嘉善西塘祥符荡度假村*330421500000001719**330400379357*拆站*利旧</t>
  </si>
  <si>
    <t>330400340640</t>
  </si>
  <si>
    <t>无*基本配置模型*动力及环境监控单元*嘉善火车站西*330421908000000044**330400340640*拆站*利旧</t>
  </si>
  <si>
    <t>330400333920</t>
  </si>
  <si>
    <t>无*基本配置模型*动力及环境监控单元*嘉善善生药业*330421500000000142**330400333920*拆站*利旧</t>
  </si>
  <si>
    <t>330400331808</t>
  </si>
  <si>
    <t>中兴力维技</t>
  </si>
  <si>
    <t>嘉兴王店国庆村西</t>
  </si>
  <si>
    <t>330402500000000334</t>
  </si>
  <si>
    <t>中兴力维技*主设备室内型成套设备基本配置模型*动力及环境监控单元*嘉兴王店国庆村西*330402500000000334**330400331808*拆站*利旧</t>
  </si>
  <si>
    <t>330400131696</t>
  </si>
  <si>
    <t>环境监控终端</t>
  </si>
  <si>
    <t>DJ-05C</t>
  </si>
  <si>
    <t>杭州大光明</t>
  </si>
  <si>
    <t>海宁玉龙大酒店</t>
  </si>
  <si>
    <t>330481908000000793</t>
  </si>
  <si>
    <t>杭州大光明*DJ-05C*动力及环境监控单元*海宁玉龙大酒店*330481908000000793**330400131696*拆站*利旧</t>
  </si>
  <si>
    <t>330400320721</t>
  </si>
  <si>
    <t>动力及环境监控单元主设备室外型成套设备</t>
  </si>
  <si>
    <t>ZNVEISUA</t>
  </si>
  <si>
    <t>海盐南北湖袁家湾</t>
  </si>
  <si>
    <t>330424010000000346</t>
  </si>
  <si>
    <t>中兴*ZNVEISUA*监控*海盐南北湖袁家湾*330424010000000346**330400320721*拆站*废旧</t>
  </si>
  <si>
    <t>330400335331</t>
  </si>
  <si>
    <t>维创</t>
  </si>
  <si>
    <t>维创*主设备室内型成套设备基本配置模型*动力及环境监控单元*海盐国光*330424908000000590**330400335331*拆站*废旧</t>
  </si>
  <si>
    <t>330400350906</t>
  </si>
  <si>
    <t>浙江大华</t>
  </si>
  <si>
    <t>桐乡大麻特利雅纺织厂</t>
  </si>
  <si>
    <t>330483908000000717</t>
  </si>
  <si>
    <t>浙江大华*DH-ARC6416U-Y*动力及环境监控单元*桐乡大麻特利雅纺织厂*330483908000000717**330400350906*拆站*废旧</t>
  </si>
  <si>
    <t>330400335335</t>
  </si>
  <si>
    <t>友你康</t>
  </si>
  <si>
    <t>友你康*基本配置模型*动力及环境监控单元*海盐南北湖湾景*330424908000000562**330400335335*拆站*废旧</t>
  </si>
  <si>
    <t>330400326654</t>
  </si>
  <si>
    <t>无*基本配置模型*动力及环境监控单元*平湖金麦克KTV*330482908000000289**330400326654*拆站*废旧</t>
  </si>
  <si>
    <t>330400313856</t>
  </si>
  <si>
    <t>动力及环境监控单元主设备室内型成套设备</t>
  </si>
  <si>
    <t>DCD8060</t>
  </si>
  <si>
    <t>广州邦讯</t>
  </si>
  <si>
    <t>嘉兴王店来龙港村</t>
  </si>
  <si>
    <t>330400908000001142</t>
  </si>
  <si>
    <t>广州邦讯*DCD8060*动力及环境监控单元主设备室内型成套设备*嘉兴王店来龙港村*330400908000001142**330400313856*拆站*废旧</t>
  </si>
  <si>
    <t>330400320454</t>
  </si>
  <si>
    <t>DJ-3100E型</t>
  </si>
  <si>
    <t>嘉兴新丰金章村小木桥</t>
  </si>
  <si>
    <t>33048300000263</t>
  </si>
  <si>
    <t>杭州大光明*DJ-3100E型*动力及环境监控单元主设备室外型成套设备*嘉兴新丰金章村小木桥*33048300000263**330400320454*拆站*废旧</t>
  </si>
  <si>
    <t>330400334953</t>
  </si>
  <si>
    <t>ePLC-M002FS</t>
  </si>
  <si>
    <t>杭州通鼎义益</t>
  </si>
  <si>
    <t>嘉兴王店南星桥村</t>
  </si>
  <si>
    <t>330483908000000982</t>
  </si>
  <si>
    <t>杭州通鼎义益*ePLC-M002FS*动力及环境监控单元*嘉兴王店南星桥村*330483908000000982**330400334953*拆站*废旧</t>
  </si>
  <si>
    <t>330400352364</t>
  </si>
  <si>
    <t>深圳中兴力维</t>
  </si>
  <si>
    <t>嘉兴新塍郭家浜</t>
  </si>
  <si>
    <t>330411500000001644</t>
  </si>
  <si>
    <t>深圳中兴力维*ZNVEISUA*动力及环境监控单元*嘉兴新塍郭家浜*330411500000001644**330400352364*拆站*废旧</t>
  </si>
  <si>
    <t>330400334974</t>
  </si>
  <si>
    <t>浙江大华*DH-ARC6416U-Y*动力及环境监控单元*嘉兴学院越秀校区*330400908000000174**330400334974*拆站*废旧</t>
  </si>
  <si>
    <t>330400324944</t>
  </si>
  <si>
    <t>ZNV</t>
  </si>
  <si>
    <t>海盐百可世家望海苑2幢1单元</t>
  </si>
  <si>
    <t>330424906000035264</t>
  </si>
  <si>
    <t>中兴*ZNV*监控*海盐百可世家望海苑2幢1单元*330424906000035264**330400324944*拆站*废旧</t>
  </si>
  <si>
    <t>330400326116</t>
  </si>
  <si>
    <t>海盐恒大御景13幢</t>
  </si>
  <si>
    <t>330424906000035337</t>
  </si>
  <si>
    <t>中兴*ZNV*监控*海盐恒大御景13幢*330424906000035337**330400326116*拆站*废旧</t>
  </si>
  <si>
    <t>330400326088</t>
  </si>
  <si>
    <t>海盐武原镇保利一品6幢2单元</t>
  </si>
  <si>
    <t>330424906000035434</t>
  </si>
  <si>
    <t>中兴*ZNV*监控*海盐武原镇保利一品6幢2单元*330424906000035434**330400326088*拆站*废旧</t>
  </si>
  <si>
    <t>330400326236</t>
  </si>
  <si>
    <t>海盐浙江君悦标准件有限公司厂房</t>
  </si>
  <si>
    <t>330424906000035217</t>
  </si>
  <si>
    <t>中兴*ZNV*监控*海盐浙江君悦标准件有限公司厂房*330424906000035217**330400326236*拆站*废旧</t>
  </si>
  <si>
    <t>330400341502</t>
  </si>
  <si>
    <t>基站构筑物扩容资产</t>
  </si>
  <si>
    <t>无**电控锁*嘉善善生药业*330421500000000142**330400341502*拆站*废旧</t>
  </si>
  <si>
    <t>330400358012</t>
  </si>
  <si>
    <t>250mmx400mmx140mm</t>
  </si>
  <si>
    <t>无*250mmx400mmx140mm*电表箱*海盐国光*330424908000000590**330400358012*拆站*废旧</t>
  </si>
  <si>
    <t>330400335056</t>
  </si>
  <si>
    <t>智能空调控制器</t>
  </si>
  <si>
    <t>无**智能空调控制器*嘉善善生药业*330421500000000142**330400335056*拆站*废旧</t>
  </si>
  <si>
    <t>330400116212</t>
  </si>
  <si>
    <t>无**空调控制器*海盐国光*330424908000000590**330400116212*拆站*废旧</t>
  </si>
  <si>
    <t>330400116533</t>
  </si>
  <si>
    <t>无**空调控制器*海盐国光*330424908000000590**330400116533*拆站*废旧</t>
  </si>
  <si>
    <t>330400339191</t>
  </si>
  <si>
    <t>无**智能空调控制器*海盐国光*330424908000000590**330400339191*拆站*废旧</t>
  </si>
  <si>
    <t>330400339192</t>
  </si>
  <si>
    <t>无**智能空调控制器*海盐南北湖湾景*330424908000000562**330400339192*拆站*废旧</t>
  </si>
  <si>
    <t>330400330953</t>
  </si>
  <si>
    <t>标准监测路数4-DTSD3366M-4-W1</t>
  </si>
  <si>
    <t>雅达</t>
  </si>
  <si>
    <t>平湖伊思佳企业</t>
  </si>
  <si>
    <t>33048201000032</t>
  </si>
  <si>
    <t>雅达*标准监测路数4-DTSD3366M-4-W1*供电计量设备*平湖伊思佳企业*33048201000032**330400330953*拆站*利旧</t>
  </si>
  <si>
    <t>330400331033</t>
  </si>
  <si>
    <t>标准监测路数4-XHB-DTZD/M4</t>
  </si>
  <si>
    <t>嘉善北周浜</t>
  </si>
  <si>
    <t>330421500000000168</t>
  </si>
  <si>
    <t>不详*标准监测路数4-XHB-DTZD/M4*供电计量设备*嘉善北周浜*330421500000000168**330400331033*拆站*利旧</t>
  </si>
  <si>
    <t>330400360005</t>
  </si>
  <si>
    <t>分路计量</t>
  </si>
  <si>
    <t>无*不详*分路计量*平湖虹霓新村*33048200000132**330400360005*拆站*废旧</t>
  </si>
  <si>
    <t>330400363536</t>
  </si>
  <si>
    <t>DDEM-360R</t>
  </si>
  <si>
    <t>大光明</t>
  </si>
  <si>
    <t>大光明*DDEM-360R*分路计量*平湖新仓童车城北*33048200000135**330400363536*拆站*废旧</t>
  </si>
  <si>
    <t>330400120677</t>
  </si>
  <si>
    <t>MYS5</t>
  </si>
  <si>
    <t>西无二电子</t>
  </si>
  <si>
    <t>西无二电子*MYS5需与交流配电箱一起出*防雷设备*平湖幸福家园*330482908000000390**330400120677*拆站*利旧</t>
  </si>
  <si>
    <t>330400107131</t>
  </si>
  <si>
    <t>HY38P-80</t>
  </si>
  <si>
    <t>成都东方瀚易</t>
  </si>
  <si>
    <t>成都东方瀚易*HY38P-80*低压避雷设施*嘉善火车站西*330421908000000044**330400107131*拆站*废旧</t>
  </si>
  <si>
    <t>330400119824</t>
  </si>
  <si>
    <t>VH40SZ385M-P</t>
  </si>
  <si>
    <t>艾默生</t>
  </si>
  <si>
    <t>艾默生*VH40SZ385M-P*低压避雷设施*平湖金麦克KTV*330482908000000289**330400119824*拆站*废旧</t>
  </si>
  <si>
    <t>330400301918</t>
  </si>
  <si>
    <t>2x4铜0.7KG</t>
  </si>
  <si>
    <t>亨通</t>
  </si>
  <si>
    <t>亨通*2x4铜0.7KG*铜线根*平湖金麦克KTV*330482908000000289**330400301918*拆站*废旧</t>
  </si>
  <si>
    <t>330400334208</t>
  </si>
  <si>
    <t>ZJTTPSM3000</t>
  </si>
  <si>
    <t>中交信达</t>
  </si>
  <si>
    <t>中交信达*ZJTTPSM3000*通信模块*平湖新仓童车城北*33048200000135**330400334208*拆站*废旧</t>
  </si>
  <si>
    <t>330400334819</t>
  </si>
  <si>
    <t>中交信达*ZJTTPSM3000*通信模块*平湖新仓童车城北*33048200000135**330400334819*拆站*废旧</t>
  </si>
  <si>
    <t>3304005618</t>
  </si>
  <si>
    <t>数据采集控制设备</t>
  </si>
  <si>
    <t>KD801</t>
  </si>
  <si>
    <t>无*KD801*数据采集控制设备*嘉善善生药业*330421500000000142**3304005618*拆站*废旧</t>
  </si>
  <si>
    <t>330400108378</t>
  </si>
  <si>
    <t>盾牌</t>
  </si>
  <si>
    <t>盾牌*不详*过压保护器*海盐南北湖湾景*330424908000000562**330400108378*拆站*废旧</t>
  </si>
  <si>
    <t>资产类别名称</t>
  </si>
  <si>
    <t>总经理办公会纪要〔2025〕第 3 期</t>
  </si>
  <si>
    <t>330900309965</t>
  </si>
  <si>
    <t>空调</t>
  </si>
  <si>
    <t>2P</t>
  </si>
  <si>
    <t>舟山梅园宾馆</t>
  </si>
  <si>
    <t>330902908000000169</t>
  </si>
  <si>
    <t>330900104537</t>
  </si>
  <si>
    <t>组合式</t>
  </si>
  <si>
    <t>定海鸭蛋山码头</t>
  </si>
  <si>
    <t>330902908000000746</t>
  </si>
  <si>
    <t>330900300352</t>
  </si>
  <si>
    <t>嵌入式</t>
  </si>
  <si>
    <t>舟山马岙勤丰村</t>
  </si>
  <si>
    <t>330902908000000350</t>
  </si>
  <si>
    <t>330900101056</t>
  </si>
  <si>
    <t>定海档案馆站</t>
  </si>
  <si>
    <t>330902908000000979</t>
  </si>
  <si>
    <t>330900107783</t>
  </si>
  <si>
    <t>舟山长峙</t>
  </si>
  <si>
    <t>330902908000000290</t>
  </si>
  <si>
    <t>330900107530</t>
  </si>
  <si>
    <t>舟山群岛宾馆</t>
  </si>
  <si>
    <t>330902908000000462</t>
  </si>
  <si>
    <t>330900102984</t>
  </si>
  <si>
    <t>定海临城金鸡山头</t>
  </si>
  <si>
    <t>33090200000115</t>
  </si>
  <si>
    <t>330900302273</t>
  </si>
  <si>
    <t>临城海洲华府北</t>
  </si>
  <si>
    <t>33090201000291</t>
  </si>
  <si>
    <t>330900108996</t>
  </si>
  <si>
    <t>普陀六横佛渡水产</t>
  </si>
  <si>
    <t>330903908000000621</t>
  </si>
  <si>
    <t>330900104370</t>
  </si>
  <si>
    <t>普陀六横金家塘</t>
  </si>
  <si>
    <t>330903908000000656</t>
  </si>
  <si>
    <t>330900101771</t>
  </si>
  <si>
    <t>普陀六横南山咀</t>
  </si>
  <si>
    <t>330903908000000407</t>
  </si>
  <si>
    <t>330900108986</t>
  </si>
  <si>
    <t>普陀六横对面山</t>
  </si>
  <si>
    <t>330903908000000551</t>
  </si>
  <si>
    <t>330900301357</t>
  </si>
  <si>
    <t>普陀六横苍洞</t>
  </si>
  <si>
    <t>330903908000000658</t>
  </si>
  <si>
    <t>330900108852</t>
  </si>
  <si>
    <t>普陀六横杜庄</t>
  </si>
  <si>
    <t>330903908000000747</t>
  </si>
  <si>
    <t>330900300710</t>
  </si>
  <si>
    <t>普陀六横田岙</t>
  </si>
  <si>
    <t>330903908000000866</t>
  </si>
  <si>
    <t>330900107429</t>
  </si>
  <si>
    <t>普陀六横台门码头</t>
  </si>
  <si>
    <t>330903908000000600</t>
  </si>
  <si>
    <t>330900102188</t>
  </si>
  <si>
    <t>普陀六横小湖-2</t>
  </si>
  <si>
    <t>330903908000000865</t>
  </si>
  <si>
    <t>330900100455</t>
  </si>
  <si>
    <t>普陀六横大岙</t>
  </si>
  <si>
    <t>330903908000000435</t>
  </si>
  <si>
    <t>330900101142</t>
  </si>
  <si>
    <t>普陀六横中远协和小区</t>
  </si>
  <si>
    <t>330903908000000315</t>
  </si>
  <si>
    <t>无资产编码</t>
  </si>
  <si>
    <t>-</t>
  </si>
  <si>
    <t>定海东山隧道LY电信东山隧道</t>
  </si>
  <si>
    <t>33090200000272</t>
  </si>
  <si>
    <t>330900109912</t>
  </si>
  <si>
    <t>定海金塘木岙狮子山站</t>
  </si>
  <si>
    <t>330902908000001039</t>
  </si>
  <si>
    <t>330900309050</t>
  </si>
  <si>
    <t>舟山册子晒网</t>
  </si>
  <si>
    <t>330902908000000086</t>
  </si>
  <si>
    <t>330900100906</t>
  </si>
  <si>
    <t>舟山册子正和船厂</t>
  </si>
  <si>
    <t>330902908000000088</t>
  </si>
  <si>
    <t>330900111096</t>
  </si>
  <si>
    <t>舟山金塘创日宾馆</t>
  </si>
  <si>
    <t>330902908000000517</t>
  </si>
  <si>
    <t>330900300164</t>
  </si>
  <si>
    <t>舟山干榄西码头</t>
  </si>
  <si>
    <t>330902908000000137</t>
  </si>
  <si>
    <t>330900107293</t>
  </si>
  <si>
    <t>舟山图书馆</t>
  </si>
  <si>
    <t>330902908000000464</t>
  </si>
  <si>
    <t>330900107959</t>
  </si>
  <si>
    <t>舟山临城财富大酒店</t>
  </si>
  <si>
    <t>330902908000000203</t>
  </si>
  <si>
    <t>330900313659</t>
  </si>
  <si>
    <t xml:space="preserve"> 舟山白泉蓓蕾制衣厂</t>
  </si>
  <si>
    <t>330902908000000306</t>
  </si>
  <si>
    <t>330900304781</t>
  </si>
  <si>
    <t>3P</t>
  </si>
  <si>
    <t>舟山高云路</t>
  </si>
  <si>
    <t>330902908000000264</t>
  </si>
  <si>
    <t>330900304947</t>
  </si>
  <si>
    <t>舟山临城行政1号楼</t>
  </si>
  <si>
    <t>330902908000000317</t>
  </si>
  <si>
    <t>330900105161</t>
  </si>
  <si>
    <t>舟山白泉塘家岙</t>
  </si>
  <si>
    <t>330902908000000434</t>
  </si>
  <si>
    <t>330900109406</t>
  </si>
  <si>
    <t>舟山岑港马目</t>
  </si>
  <si>
    <t>330902908000000479</t>
  </si>
  <si>
    <t>330900304821</t>
  </si>
  <si>
    <t>舟山临城船舶市场</t>
  </si>
  <si>
    <t>330902908000000382</t>
  </si>
  <si>
    <t>330900112345</t>
  </si>
  <si>
    <t>岱山大衢仙乐大酒店</t>
  </si>
  <si>
    <t>330921908000000148</t>
  </si>
  <si>
    <t>330900109311</t>
  </si>
  <si>
    <t>普陀登步蛏子港站</t>
  </si>
  <si>
    <t>330903908000000085</t>
  </si>
  <si>
    <t>330900300863</t>
  </si>
  <si>
    <t>330900305717</t>
  </si>
  <si>
    <t>普陀六横小湖仓峒</t>
  </si>
  <si>
    <t>330903908000000363</t>
  </si>
  <si>
    <t>330900105215</t>
  </si>
  <si>
    <t>普陀明欣气体</t>
  </si>
  <si>
    <t>330903908000000562</t>
  </si>
  <si>
    <t>330900105023</t>
  </si>
  <si>
    <t>普陀六横悬山岛</t>
  </si>
  <si>
    <t>330903908000000318</t>
  </si>
  <si>
    <t>330900106273</t>
  </si>
  <si>
    <t>普陀六横台门欣港都宾馆</t>
  </si>
  <si>
    <t>330903908000000434</t>
  </si>
  <si>
    <t>330900109771</t>
  </si>
  <si>
    <t>330900109772</t>
  </si>
  <si>
    <t>面</t>
  </si>
  <si>
    <t>LMP-180-03+NPE(不带箱体)</t>
  </si>
  <si>
    <t>330900305412</t>
  </si>
  <si>
    <t>总经理办公会纪要〔2025〕第 5 期</t>
  </si>
  <si>
    <t>330900000685</t>
  </si>
  <si>
    <t>电池柜</t>
  </si>
  <si>
    <t>二组200Ah电池空间</t>
  </si>
  <si>
    <t>定海大沙紫窟</t>
  </si>
  <si>
    <t>33090201000289</t>
  </si>
  <si>
    <t>330900302715</t>
  </si>
  <si>
    <t>一体化电源柜</t>
  </si>
  <si>
    <t>650*650*1400200A-100A（总容量-实际容量）</t>
  </si>
  <si>
    <t>定海临城财富大酒店南</t>
  </si>
  <si>
    <t>330902500000000037</t>
  </si>
  <si>
    <t>330900310319</t>
  </si>
  <si>
    <t>定海商会大厦</t>
  </si>
  <si>
    <t>330902908000000626</t>
  </si>
  <si>
    <t>330900322653</t>
  </si>
  <si>
    <t>定海盘峙船厂拉远</t>
  </si>
  <si>
    <t>330902500000000027</t>
  </si>
  <si>
    <t>总经理办公会纪要〔2025〕第 8 期</t>
  </si>
  <si>
    <t>330900301042</t>
  </si>
  <si>
    <t>舟山大丰老契头</t>
  </si>
  <si>
    <t>330902908000000177</t>
  </si>
  <si>
    <t>330900101660</t>
  </si>
  <si>
    <t>定海明政大酒店站</t>
  </si>
  <si>
    <t>330902908000000993</t>
  </si>
  <si>
    <t>330900306964</t>
  </si>
  <si>
    <t>动环</t>
  </si>
  <si>
    <t>定海白泉潮面站</t>
  </si>
  <si>
    <t>330902908000001179</t>
  </si>
  <si>
    <t>330900307030</t>
  </si>
  <si>
    <t>总经理办公会纪要〔2025〕第 10 期</t>
  </si>
  <si>
    <t>330900107342</t>
  </si>
  <si>
    <t>舟山裕大造酱</t>
  </si>
  <si>
    <t>330902908000000484</t>
  </si>
  <si>
    <t>330900107613</t>
  </si>
  <si>
    <t>定海岑港柴戴</t>
  </si>
  <si>
    <t>330902908000000549</t>
  </si>
  <si>
    <t>330900103499</t>
  </si>
  <si>
    <t>定海紫薇马鞍山站</t>
  </si>
  <si>
    <t>330902908000001124</t>
  </si>
  <si>
    <t>330900109201</t>
  </si>
  <si>
    <t>330900112534</t>
  </si>
  <si>
    <t>舟山白泉金山</t>
  </si>
  <si>
    <t>330902908000000207</t>
  </si>
  <si>
    <t>330900100515</t>
  </si>
  <si>
    <t>舟山五洲船厂</t>
  </si>
  <si>
    <t>330902908000000387</t>
  </si>
  <si>
    <t>330900103977</t>
  </si>
  <si>
    <t>舟山紫竹</t>
  </si>
  <si>
    <t>330902908000000644</t>
  </si>
  <si>
    <t>330900107865</t>
  </si>
  <si>
    <t>舟山丰泽轩</t>
  </si>
  <si>
    <t>330902908000000395</t>
  </si>
  <si>
    <t>330900110186</t>
  </si>
  <si>
    <t>舟山建行</t>
  </si>
  <si>
    <t>330902908000000047</t>
  </si>
  <si>
    <t>330900103367</t>
  </si>
  <si>
    <t>普陀朱家尖大山</t>
  </si>
  <si>
    <t>330903908000000603</t>
  </si>
  <si>
    <t>330900107834</t>
  </si>
  <si>
    <t>普陀新街</t>
  </si>
  <si>
    <t>330903908000000853</t>
  </si>
  <si>
    <t>330900103026</t>
  </si>
  <si>
    <t>普陀朱家尖筲箕湾</t>
  </si>
  <si>
    <t>33090300000137</t>
  </si>
  <si>
    <t>330900101199</t>
  </si>
  <si>
    <t>普陀恒城大厦副楼右</t>
  </si>
  <si>
    <t>330903908000000619</t>
  </si>
  <si>
    <t>330900102197</t>
  </si>
  <si>
    <t>普陀东港渔港城市酒店</t>
  </si>
  <si>
    <t>330903908000000613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</si>
  <si>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</si>
  <si>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</si>
  <si>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</si>
  <si>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</si>
  <si>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</si>
  <si>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</si>
  <si>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</si>
  <si>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</si>
  <si>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</si>
  <si>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</si>
  <si>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*站点名称</t>
  </si>
  <si>
    <t>*站点编码</t>
  </si>
  <si>
    <t>2025年第一次党委会会议纪要</t>
  </si>
  <si>
    <t>331000223326_2</t>
  </si>
  <si>
    <t>台州黄岩职业中专东-1</t>
  </si>
  <si>
    <t>331003500000001543</t>
  </si>
  <si>
    <t>331000235831</t>
  </si>
  <si>
    <t>组合式开关电源</t>
  </si>
  <si>
    <t>椒江三甲甲北信用社</t>
  </si>
  <si>
    <t>331002908000000494</t>
  </si>
  <si>
    <t>331000232972</t>
  </si>
  <si>
    <t>台州黄岩岙岸</t>
  </si>
  <si>
    <t>331003908000000646</t>
  </si>
  <si>
    <t>331000227077</t>
  </si>
  <si>
    <t>3p</t>
  </si>
  <si>
    <t>台州黄岩车下洋</t>
  </si>
  <si>
    <t>331003908000000530</t>
  </si>
  <si>
    <t>浙江铁塔财务〔2024〕41号</t>
  </si>
  <si>
    <t>331000142318</t>
  </si>
  <si>
    <t>仙居半山</t>
  </si>
  <si>
    <t>331024908000000459</t>
  </si>
  <si>
    <t>331000171450</t>
  </si>
  <si>
    <t>仙居陈上官村</t>
  </si>
  <si>
    <t>33102400000081</t>
  </si>
  <si>
    <t>331000123169</t>
  </si>
  <si>
    <t>仙居横溪横岩</t>
  </si>
  <si>
    <t>331024908000000632</t>
  </si>
  <si>
    <t>331000151037</t>
  </si>
  <si>
    <t>仙居后丁</t>
  </si>
  <si>
    <t>331024908000000701</t>
  </si>
  <si>
    <t>331000110432</t>
  </si>
  <si>
    <t>仙居后裘</t>
  </si>
  <si>
    <t>331024908000000529</t>
  </si>
  <si>
    <t>331000110152</t>
  </si>
  <si>
    <t>仙居林山头</t>
  </si>
  <si>
    <t>331024908000000721</t>
  </si>
  <si>
    <t>331000123171</t>
  </si>
  <si>
    <t>仙居山吴头</t>
  </si>
  <si>
    <t>331024908000000538</t>
  </si>
  <si>
    <t>331000141371</t>
  </si>
  <si>
    <t>仙居神仙居出口站点</t>
  </si>
  <si>
    <t>331024908000000643</t>
  </si>
  <si>
    <t>331000110157</t>
  </si>
  <si>
    <t>仙居石盟盂</t>
  </si>
  <si>
    <t>331024908000000686</t>
  </si>
  <si>
    <t>331000110430</t>
  </si>
  <si>
    <t>仙居下各镇石牛</t>
  </si>
  <si>
    <t>331024908000000443</t>
  </si>
  <si>
    <t>331000120221</t>
  </si>
  <si>
    <t>仙居仙金</t>
  </si>
  <si>
    <t>331024908000000578</t>
  </si>
  <si>
    <t>331000120225</t>
  </si>
  <si>
    <t>仙居岩湖</t>
  </si>
  <si>
    <t>331024908000000616</t>
  </si>
  <si>
    <t>2025年第六次党委会会议纪要</t>
  </si>
  <si>
    <t>331000163486_2</t>
  </si>
  <si>
    <t>仙居塔山沿</t>
  </si>
  <si>
    <t>331024908000000880</t>
  </si>
  <si>
    <t>331000163487</t>
  </si>
  <si>
    <t>整流模块</t>
  </si>
  <si>
    <t>331000163488</t>
  </si>
  <si>
    <t>331000163489</t>
  </si>
  <si>
    <t>331000187093</t>
  </si>
  <si>
    <t>仙居湫山雅溪村</t>
  </si>
  <si>
    <t>331024908000000377</t>
  </si>
  <si>
    <t>331000196205</t>
  </si>
  <si>
    <t>仙居农商银行</t>
  </si>
  <si>
    <t>331024500000001415</t>
  </si>
  <si>
    <t>浙江铁塔财务〔2024〕37号</t>
  </si>
  <si>
    <t>331000208729</t>
  </si>
  <si>
    <t>黄岩西城社会福利中心</t>
  </si>
  <si>
    <t>331003500010001642</t>
  </si>
  <si>
    <t>331000213426</t>
  </si>
  <si>
    <t>黄岩新客运中心</t>
  </si>
  <si>
    <t>331003500000001582</t>
  </si>
  <si>
    <t>331000242798</t>
  </si>
  <si>
    <t>黄岩屿头同济学院</t>
  </si>
  <si>
    <t>331003500000001611</t>
  </si>
  <si>
    <t>331000251113</t>
  </si>
  <si>
    <t>黄岩院桥店头南</t>
  </si>
  <si>
    <t>331003500010001652</t>
  </si>
  <si>
    <t>331000223683</t>
  </si>
  <si>
    <t>台州黄岩宁溪英山</t>
  </si>
  <si>
    <t>331003908000000546</t>
  </si>
  <si>
    <t>331000223710</t>
  </si>
  <si>
    <t>台州黄岩新前营业厅</t>
  </si>
  <si>
    <t>331003908000000637</t>
  </si>
  <si>
    <t>331000218350</t>
  </si>
  <si>
    <t>台州黄岩中岭</t>
  </si>
  <si>
    <t>331003908000000610</t>
  </si>
  <si>
    <t>331000208481</t>
  </si>
  <si>
    <t>仙居安洲中学西南角</t>
  </si>
  <si>
    <t>331024500000001433</t>
  </si>
  <si>
    <t>331000208667</t>
  </si>
  <si>
    <t>仙居大水坑2</t>
  </si>
  <si>
    <t>331024908000000725</t>
  </si>
  <si>
    <t>331000216980</t>
  </si>
  <si>
    <t>仙居神仙居景区飞拉达山脚-1</t>
  </si>
  <si>
    <t>331024500000001401</t>
  </si>
  <si>
    <t>331000280927</t>
  </si>
  <si>
    <t>玉环城北小微产业园南</t>
  </si>
  <si>
    <t>331021500000001568</t>
  </si>
  <si>
    <t>331000294710</t>
  </si>
  <si>
    <t>壁挂式</t>
  </si>
  <si>
    <t>椒江台州梦想园二期SF(11号楼)</t>
  </si>
  <si>
    <t>331002010010001850</t>
  </si>
  <si>
    <t>331000235501</t>
  </si>
  <si>
    <t>仙居国税局</t>
  </si>
  <si>
    <t>331024500000001554</t>
  </si>
  <si>
    <t>331000217256</t>
  </si>
  <si>
    <t>仙居双庙上王村-2</t>
  </si>
  <si>
    <t>331024908000000101</t>
  </si>
  <si>
    <t>331000213566</t>
  </si>
  <si>
    <t>台州黄岩头陀中岙</t>
  </si>
  <si>
    <t>331003908000000729</t>
  </si>
  <si>
    <t>331000218526</t>
  </si>
  <si>
    <t>台州黄岩樱花小区</t>
  </si>
  <si>
    <t>331003908000000479</t>
  </si>
  <si>
    <t>331000125859</t>
  </si>
  <si>
    <t>SXL-10</t>
  </si>
  <si>
    <t>玉环城关井岙</t>
  </si>
  <si>
    <t>331021908000000225</t>
  </si>
  <si>
    <t>331000006091</t>
  </si>
  <si>
    <t>动环监控设备</t>
  </si>
  <si>
    <t>DAM-2160I-T</t>
  </si>
  <si>
    <t>路桥金清金龙电机北</t>
  </si>
  <si>
    <t>33100400000051</t>
  </si>
  <si>
    <t>331000207457</t>
  </si>
  <si>
    <t>路桥路北土管所</t>
  </si>
  <si>
    <t>331004908000000648</t>
  </si>
  <si>
    <t>2024年台州公司第二十一次党委会会议纪要</t>
  </si>
  <si>
    <t>331000208020</t>
  </si>
  <si>
    <t>台州路桥新保</t>
  </si>
  <si>
    <t>331004908000000738</t>
  </si>
  <si>
    <t>331000208021</t>
  </si>
  <si>
    <t>331000208022</t>
  </si>
  <si>
    <t>331000208023</t>
  </si>
  <si>
    <t>331000191449</t>
  </si>
  <si>
    <t>普通模块50A</t>
  </si>
  <si>
    <t>路桥路北街道腾达路管前村</t>
  </si>
  <si>
    <t>331004500000000052</t>
  </si>
  <si>
    <t>331000227000</t>
  </si>
  <si>
    <t>四端口电池合路器带分客户组放电功能</t>
  </si>
  <si>
    <t>路桥峰江安溶村</t>
  </si>
  <si>
    <t>331004908000000531</t>
  </si>
  <si>
    <t>331000151892</t>
  </si>
  <si>
    <t>温岭老干部活动中心-2</t>
  </si>
  <si>
    <t>331081908000001272</t>
  </si>
  <si>
    <t>331000208782</t>
  </si>
  <si>
    <t>温岭滨海民益村-3</t>
  </si>
  <si>
    <t>331081908000001267</t>
  </si>
  <si>
    <t>331000208756</t>
  </si>
  <si>
    <t>温岭长屿岙里</t>
  </si>
  <si>
    <t>331081908000000814</t>
  </si>
  <si>
    <t>331000006633</t>
  </si>
  <si>
    <t>温岭城南罗殊村</t>
  </si>
  <si>
    <t>33108101000590</t>
  </si>
  <si>
    <t>331000194321</t>
  </si>
  <si>
    <t>温岭东海塘丹凤桥南-1</t>
  </si>
  <si>
    <t>331081500000001497</t>
  </si>
  <si>
    <t>331000208719</t>
  </si>
  <si>
    <t>温岭上马</t>
  </si>
  <si>
    <t>331081908000001160</t>
  </si>
  <si>
    <t>331000181628</t>
  </si>
  <si>
    <t>温岭鞋革城</t>
  </si>
  <si>
    <t>33108100000560</t>
  </si>
  <si>
    <t>331000207886</t>
  </si>
  <si>
    <t>温岭新河后丁一路</t>
  </si>
  <si>
    <t>331081908000000141</t>
  </si>
  <si>
    <t>331000208716</t>
  </si>
  <si>
    <t>2024年台州公司第十六次党委会会议纪要</t>
  </si>
  <si>
    <t>331000129605</t>
  </si>
  <si>
    <t>温岭钓浜管理区</t>
  </si>
  <si>
    <t>331081908000000886</t>
  </si>
  <si>
    <t>331000150257</t>
  </si>
  <si>
    <t>温岭东浦-2</t>
  </si>
  <si>
    <t>331081908000001142</t>
  </si>
  <si>
    <t>2024年台州公司第四次党委会会议纪要</t>
  </si>
  <si>
    <t>331000127908</t>
  </si>
  <si>
    <t>温岭石塘箬山小学</t>
  </si>
  <si>
    <t>331081908000000673</t>
  </si>
  <si>
    <t>331000136577</t>
  </si>
  <si>
    <t>温岭松门伏龙山-2</t>
  </si>
  <si>
    <t>331081908000000852</t>
  </si>
  <si>
    <t>331000134618</t>
  </si>
  <si>
    <t>仙居芭蕉坑</t>
  </si>
  <si>
    <t>331024908000000542</t>
  </si>
  <si>
    <t>331000146263</t>
  </si>
  <si>
    <t>仙居宝坑</t>
  </si>
  <si>
    <t>331024908000000492</t>
  </si>
  <si>
    <t>331000158014</t>
  </si>
  <si>
    <t>组合式高频开关电源-48V/600A高效系统(50A高效模块)-300A</t>
  </si>
  <si>
    <t>仙居东回隧道</t>
  </si>
  <si>
    <t>331024908000000681</t>
  </si>
  <si>
    <t>331000103819</t>
  </si>
  <si>
    <t>仙居广度塘岙</t>
  </si>
  <si>
    <t>331024908000000756</t>
  </si>
  <si>
    <t>331000139935</t>
  </si>
  <si>
    <t>仙居横溪金村</t>
  </si>
  <si>
    <t>331024908000000354</t>
  </si>
  <si>
    <t>331000109163</t>
  </si>
  <si>
    <t>仙居皤滩（移动）</t>
  </si>
  <si>
    <t>331024908001900300</t>
  </si>
  <si>
    <t>331000121268</t>
  </si>
  <si>
    <t>分体一对一空调</t>
  </si>
  <si>
    <t>仙居陈岭麻车坑村</t>
  </si>
  <si>
    <t>331024908000000059</t>
  </si>
  <si>
    <t>331000141058</t>
  </si>
  <si>
    <t>仙居横溪上陈村</t>
  </si>
  <si>
    <t>331024908000000063</t>
  </si>
  <si>
    <t>331000141059</t>
  </si>
  <si>
    <t>331000150800</t>
  </si>
  <si>
    <t>仙居六亩田隧道</t>
  </si>
  <si>
    <t>331024908000000486</t>
  </si>
  <si>
    <t>2022年台州公司第二十四次党委会会议纪要</t>
  </si>
  <si>
    <t>331000226981</t>
  </si>
  <si>
    <t>3x10+1x6(3米）</t>
  </si>
  <si>
    <t>临海沿江上章</t>
  </si>
  <si>
    <t>331082908001900160</t>
  </si>
  <si>
    <t>党委会2021-26期</t>
  </si>
  <si>
    <t>331000238502</t>
  </si>
  <si>
    <t>玉环城关李家小区</t>
  </si>
  <si>
    <t>331021908000000215</t>
  </si>
  <si>
    <t>2022年台州公司第十六次党委会会议纪要</t>
  </si>
  <si>
    <t>331000236505</t>
  </si>
  <si>
    <t>3x16+1x10（3米）</t>
  </si>
  <si>
    <t>黄岩北城滨江三村</t>
  </si>
  <si>
    <t>33100300000073</t>
  </si>
  <si>
    <t>331000255785</t>
  </si>
  <si>
    <t>3x25+1x16（4米）</t>
  </si>
  <si>
    <t>天台榧树村</t>
  </si>
  <si>
    <t>331023908000000331</t>
  </si>
  <si>
    <t>331000202920</t>
  </si>
  <si>
    <t>4x25（3米）</t>
  </si>
  <si>
    <t>黄岩丽都宾馆搬迁</t>
  </si>
  <si>
    <t>331003500010001683</t>
  </si>
  <si>
    <t>2023年台州公司第七次党委会会议纪要</t>
  </si>
  <si>
    <t>331000261585</t>
  </si>
  <si>
    <t>温岭松门胜北村118号</t>
  </si>
  <si>
    <t>331081908000000654</t>
  </si>
  <si>
    <t>331000272321</t>
  </si>
  <si>
    <t>4x25（4.5米）</t>
  </si>
  <si>
    <t>玉环玉城中学全业务接入</t>
  </si>
  <si>
    <t>331021908000000732</t>
  </si>
  <si>
    <t>331000260374</t>
  </si>
  <si>
    <t>4x6（4米）</t>
  </si>
  <si>
    <t>玉环后峧环翠南路</t>
  </si>
  <si>
    <t>331021908000000214</t>
  </si>
  <si>
    <t>2025年第十一次党委会会议纪要</t>
  </si>
  <si>
    <t>331000115267</t>
  </si>
  <si>
    <t>路桥邵家村二区</t>
  </si>
  <si>
    <t>331004908000000550</t>
  </si>
  <si>
    <t>2023年台州公司第十五次党委会会议纪要</t>
  </si>
  <si>
    <t>331000138489</t>
  </si>
  <si>
    <t>温岭松门大交陈村-2</t>
  </si>
  <si>
    <t>331081908000000643</t>
  </si>
  <si>
    <t>331000135903</t>
  </si>
  <si>
    <t>交流配电箱三相(标配)-380V/100A室内型</t>
  </si>
  <si>
    <t>黄岩宁溪供电站-2</t>
  </si>
  <si>
    <t>331003908000000027</t>
  </si>
  <si>
    <t>331000138738</t>
  </si>
  <si>
    <t>温岭二塘</t>
  </si>
  <si>
    <t>331081908000000366</t>
  </si>
  <si>
    <t>331000232121</t>
  </si>
  <si>
    <t>动力及环境监控单元通信与位置服务模块（电信版）</t>
  </si>
  <si>
    <t>玉环城关广陵路</t>
  </si>
  <si>
    <t>331021908000000038</t>
  </si>
  <si>
    <t>2023年台州公司第十四次党委会会议纪要</t>
  </si>
  <si>
    <t>331000257980</t>
  </si>
  <si>
    <t>台州路桥尚家</t>
  </si>
  <si>
    <t>331004908001900255</t>
  </si>
  <si>
    <t>331000276092</t>
  </si>
  <si>
    <t>黄岩城东王西村</t>
  </si>
  <si>
    <t>331003908000000233</t>
  </si>
  <si>
    <t xml:space="preserve"> 浙江铁塔党委会纪要〔2023〕第29期 </t>
  </si>
  <si>
    <t>331000185113</t>
  </si>
  <si>
    <t>黄岩王林村二</t>
  </si>
  <si>
    <t>331003500000000046</t>
  </si>
  <si>
    <t>331000196802</t>
  </si>
  <si>
    <t>路桥峰江白枫岙村-2</t>
  </si>
  <si>
    <t>331004908000000532</t>
  </si>
  <si>
    <t>浙江铁塔财务〔2023〕42号</t>
  </si>
  <si>
    <t>331000205161</t>
  </si>
  <si>
    <t>台州椒江博雅</t>
  </si>
  <si>
    <t>331002908000000074</t>
  </si>
  <si>
    <t>331000211365</t>
  </si>
  <si>
    <t>温岭城东富日大酒店</t>
  </si>
  <si>
    <t>331081908000001273</t>
  </si>
  <si>
    <t>331000261584</t>
  </si>
  <si>
    <t>2023年台州公司第十三次党委会会议纪要</t>
  </si>
  <si>
    <t>331000215189</t>
  </si>
  <si>
    <t>玉环陈屿二</t>
  </si>
  <si>
    <t>331021908000000649</t>
  </si>
  <si>
    <t>331000247034</t>
  </si>
  <si>
    <t>玉环电信大楼北</t>
  </si>
  <si>
    <t>33102100000063</t>
  </si>
  <si>
    <t>331000250893</t>
  </si>
  <si>
    <t>走线架600mm</t>
  </si>
  <si>
    <t>天台王村</t>
  </si>
  <si>
    <t>331023908000000224</t>
  </si>
  <si>
    <t>331000236418</t>
  </si>
  <si>
    <t>1x16mm2红</t>
  </si>
  <si>
    <t>黄岩屿头里岙</t>
  </si>
  <si>
    <t>331003908000000110</t>
  </si>
  <si>
    <t>331000225488</t>
  </si>
  <si>
    <t>玉环城南后塘洋村</t>
  </si>
  <si>
    <t>331021908000000183</t>
  </si>
  <si>
    <t>331000236241</t>
  </si>
  <si>
    <t>1x16mm2黄绿</t>
  </si>
  <si>
    <t>路桥金悦花园西</t>
  </si>
  <si>
    <t>33100400000062</t>
  </si>
  <si>
    <t>2022年台州公司第二十三次党委会会议纪要</t>
  </si>
  <si>
    <t>331000226083</t>
  </si>
  <si>
    <t>温岭商厦</t>
  </si>
  <si>
    <t>331081908000000662</t>
  </si>
  <si>
    <t>2023年台州公司第五次党委会会议纪要</t>
  </si>
  <si>
    <t>331000247035</t>
  </si>
  <si>
    <t>1x16mm2浅蓝</t>
  </si>
  <si>
    <t>331000234593</t>
  </si>
  <si>
    <t>1x16-黄绿</t>
  </si>
  <si>
    <t>黄岩江口洋头村</t>
  </si>
  <si>
    <t>331003908000000265</t>
  </si>
  <si>
    <t>331000232177</t>
  </si>
  <si>
    <t>温岭松门腾达流水线</t>
  </si>
  <si>
    <t>331081908000000656</t>
  </si>
  <si>
    <t>331000256727</t>
  </si>
  <si>
    <t>1x35)-黄绿</t>
  </si>
  <si>
    <t>331000260383</t>
  </si>
  <si>
    <t>天台县政府</t>
  </si>
  <si>
    <t>331023908000000873</t>
  </si>
  <si>
    <t>331000305831</t>
  </si>
  <si>
    <t>基站机房扩容资产-1KV以下电力电缆-ZA-RVV-1KV-1×50mm2-红色-阻燃软电缆</t>
  </si>
  <si>
    <t>温岭东部新区海山湖2号</t>
  </si>
  <si>
    <t>331081500000000040</t>
  </si>
  <si>
    <t>2023年台州公司第一次党委会会议纪要</t>
  </si>
  <si>
    <t>331000256541</t>
  </si>
  <si>
    <t>温岭休闲中心大楼</t>
  </si>
  <si>
    <t>331081908000001122</t>
  </si>
  <si>
    <t>331000250794</t>
  </si>
  <si>
    <t>黄岩江北妙儿桥南D</t>
  </si>
  <si>
    <t>33100300000032</t>
  </si>
  <si>
    <t>2022年台州公司第二十次党委会会议纪要</t>
  </si>
  <si>
    <t>331000229723</t>
  </si>
  <si>
    <t>黄岩明日模具</t>
  </si>
  <si>
    <t>331003500000001501</t>
  </si>
  <si>
    <t>331000249298</t>
  </si>
  <si>
    <t>黄岩头陀白湖塘村</t>
  </si>
  <si>
    <t>331003500000000084</t>
  </si>
  <si>
    <t>浙江铁塔财务〔2022〕76号关于2022年12月全省固定资产报废申请（第一批）的批复</t>
  </si>
  <si>
    <t>331000240383</t>
  </si>
  <si>
    <t>椒江大桥公园</t>
  </si>
  <si>
    <t>331002500000000123</t>
  </si>
  <si>
    <t>2024年台州公司第六次党委会会议纪要</t>
  </si>
  <si>
    <t>331000248209</t>
  </si>
  <si>
    <t>椒江洪家港头徐</t>
  </si>
  <si>
    <t>331002500000001551</t>
  </si>
  <si>
    <t>331000248212</t>
  </si>
  <si>
    <t>椒江洪家统一村西</t>
  </si>
  <si>
    <t>331002908000000451</t>
  </si>
  <si>
    <t>331000239965</t>
  </si>
  <si>
    <t>椒江葭芷金洋南</t>
  </si>
  <si>
    <t>33100200000027</t>
  </si>
  <si>
    <t>331000240024</t>
  </si>
  <si>
    <t>椒江渔港宾馆-2</t>
  </si>
  <si>
    <t>331002908000000670</t>
  </si>
  <si>
    <t>331000253936</t>
  </si>
  <si>
    <t>临海邵家渡船至村</t>
  </si>
  <si>
    <t>331082908000000320</t>
  </si>
  <si>
    <t>331000219831</t>
  </si>
  <si>
    <t>三门前山</t>
  </si>
  <si>
    <t>331022908000000490</t>
  </si>
  <si>
    <t>331000234587</t>
  </si>
  <si>
    <t>台州黄岩东路搬迁</t>
  </si>
  <si>
    <t>331003500000001437</t>
  </si>
  <si>
    <t>331000247622</t>
  </si>
  <si>
    <t>台州黄岩蓝色多瑙河二</t>
  </si>
  <si>
    <t>331003908001900037</t>
  </si>
  <si>
    <t>331000231533</t>
  </si>
  <si>
    <t>台州黄岩柔桥后巷</t>
  </si>
  <si>
    <t>331003908001900684</t>
  </si>
  <si>
    <t>331000244467</t>
  </si>
  <si>
    <t>台州椒江大陈二</t>
  </si>
  <si>
    <t>331002908000000173</t>
  </si>
  <si>
    <t>331000241139</t>
  </si>
  <si>
    <t>台州椒江水产品交易中心</t>
  </si>
  <si>
    <t>331002908000000012</t>
  </si>
  <si>
    <t>331000241787</t>
  </si>
  <si>
    <t>台州椒江新世纪商城</t>
  </si>
  <si>
    <t>331002908001900270</t>
  </si>
  <si>
    <t>331000236214</t>
  </si>
  <si>
    <t>台州路桥丁岙</t>
  </si>
  <si>
    <t>331004908000000197</t>
  </si>
  <si>
    <t>331000214046</t>
  </si>
  <si>
    <t>2022年台州公司第十四次党委会会议纪要</t>
  </si>
  <si>
    <t>331000251328</t>
  </si>
  <si>
    <t>台州路桥望景湾</t>
  </si>
  <si>
    <t>331004908001900368</t>
  </si>
  <si>
    <t>2022年台州公司第二十二次党委会会议纪要</t>
  </si>
  <si>
    <t>331000256754</t>
  </si>
  <si>
    <t>温岭富达家具</t>
  </si>
  <si>
    <t>331081908000000332</t>
  </si>
  <si>
    <t>2022年台州公司第二十一次党委会会议纪要</t>
  </si>
  <si>
    <t>331000223717</t>
  </si>
  <si>
    <t>温岭淋川乃庵</t>
  </si>
  <si>
    <t>331081908000000266</t>
  </si>
  <si>
    <t>331000226380</t>
  </si>
  <si>
    <t>温岭人民路营业厅</t>
  </si>
  <si>
    <t>331081908000000302</t>
  </si>
  <si>
    <t>331000234365</t>
  </si>
  <si>
    <t>331000251961</t>
  </si>
  <si>
    <t>温岭松门镇风驰机械</t>
  </si>
  <si>
    <t>33108100000053</t>
  </si>
  <si>
    <t>331000237896</t>
  </si>
  <si>
    <t>温岭太平南泉金洋</t>
  </si>
  <si>
    <t>331081908000000612</t>
  </si>
  <si>
    <t>331000187127</t>
  </si>
  <si>
    <t>温岭文昌家园</t>
  </si>
  <si>
    <t>331081908000000190</t>
  </si>
  <si>
    <t>331000247012</t>
  </si>
  <si>
    <t>温岭肖泉工业区</t>
  </si>
  <si>
    <t>331081908000000012</t>
  </si>
  <si>
    <t>2023年台州公司第十七次党委会会议纪要</t>
  </si>
  <si>
    <t>331000253887</t>
  </si>
  <si>
    <t>温岭医疗中心</t>
  </si>
  <si>
    <t>331081908000000189</t>
  </si>
  <si>
    <t>331000237910</t>
  </si>
  <si>
    <t>温岭职教城</t>
  </si>
  <si>
    <t>331081908000000050</t>
  </si>
  <si>
    <t>331000254781</t>
  </si>
  <si>
    <t>仙居检察院</t>
  </si>
  <si>
    <t>331024908000000628</t>
  </si>
  <si>
    <t>331000224868</t>
  </si>
  <si>
    <t>仙居田市东周村</t>
  </si>
  <si>
    <t>331024500000000039</t>
  </si>
  <si>
    <t>331000191763</t>
  </si>
  <si>
    <t>玉环电大</t>
  </si>
  <si>
    <t>331021908000000465</t>
  </si>
  <si>
    <t>331000243895</t>
  </si>
  <si>
    <t>台州路桥吉奥汽车</t>
  </si>
  <si>
    <t>331004908000000277</t>
  </si>
  <si>
    <t>331000214709</t>
  </si>
  <si>
    <t>三门亭旁坝头村</t>
  </si>
  <si>
    <t>331022908000000214</t>
  </si>
  <si>
    <t>331000252095</t>
  </si>
  <si>
    <t>1x35mm2黄绿</t>
  </si>
  <si>
    <t>温岭商业街指挥部</t>
  </si>
  <si>
    <t>331081908000000663</t>
  </si>
  <si>
    <t>331000241443</t>
  </si>
  <si>
    <t>温岭铜锣湾1800</t>
  </si>
  <si>
    <t>331081908000000327</t>
  </si>
  <si>
    <t>331000244473</t>
  </si>
  <si>
    <t>1x35方红（1米）</t>
  </si>
  <si>
    <t>台州黄岩豪门宾馆</t>
  </si>
  <si>
    <t>331003908000000434</t>
  </si>
  <si>
    <t>2023年台州公司第十次党委会会议纪要</t>
  </si>
  <si>
    <t>331000252616</t>
  </si>
  <si>
    <t>1x35方红（2米）</t>
  </si>
  <si>
    <t>三门上枫坑村</t>
  </si>
  <si>
    <t>331022908000000674</t>
  </si>
  <si>
    <t>党委会2021-20期</t>
  </si>
  <si>
    <t>331000246947</t>
  </si>
  <si>
    <t>1x50mm2红</t>
  </si>
  <si>
    <t>玉环城关城东村-2</t>
  </si>
  <si>
    <t>331021908000000308</t>
  </si>
  <si>
    <t>331000261416</t>
  </si>
  <si>
    <t>玉环飞龙家具</t>
  </si>
  <si>
    <t>331021908000000367</t>
  </si>
  <si>
    <t>331000247026</t>
  </si>
  <si>
    <t>玉环龙溪三</t>
  </si>
  <si>
    <t>331021908000000621</t>
  </si>
  <si>
    <t>331000225425</t>
  </si>
  <si>
    <t>玉环豪坤高中频有限公司</t>
  </si>
  <si>
    <t>331021908000000213</t>
  </si>
  <si>
    <t>331000223311</t>
  </si>
  <si>
    <t>1x50mm2浅蓝</t>
  </si>
  <si>
    <t>天台坦头榧树村</t>
  </si>
  <si>
    <t>331023908000000749</t>
  </si>
  <si>
    <t>331000252098</t>
  </si>
  <si>
    <t>温岭横峰桥头王</t>
  </si>
  <si>
    <t>331081908000000113</t>
  </si>
  <si>
    <t>331000251258</t>
  </si>
  <si>
    <t>黄岩电信老局南</t>
  </si>
  <si>
    <t>331003500000000042</t>
  </si>
  <si>
    <t>331000232260</t>
  </si>
  <si>
    <t>三门西区华泰物资</t>
  </si>
  <si>
    <t>331022908000000226</t>
  </si>
  <si>
    <t>331000254089</t>
  </si>
  <si>
    <t>331000185593</t>
  </si>
  <si>
    <t>1x50方蓝（4米）</t>
  </si>
  <si>
    <t>331000239659</t>
  </si>
  <si>
    <t>4x10mm2-黑色</t>
  </si>
  <si>
    <t>椒江海门沙田村</t>
  </si>
  <si>
    <t>331002908000000524</t>
  </si>
  <si>
    <t>331000205461</t>
  </si>
  <si>
    <t>临海绣服城</t>
  </si>
  <si>
    <t>331082908000000312</t>
  </si>
  <si>
    <t>331000271414</t>
  </si>
  <si>
    <t>仙居城关新屋张村-2</t>
  </si>
  <si>
    <t>331024908000000107</t>
  </si>
  <si>
    <t>331000237927</t>
  </si>
  <si>
    <t>温岭环球一号</t>
  </si>
  <si>
    <t>331081908000000183</t>
  </si>
  <si>
    <t>331000215479</t>
  </si>
  <si>
    <t>温岭箬横红升村-2</t>
  </si>
  <si>
    <t>331081908000001155</t>
  </si>
  <si>
    <t>331000191936</t>
  </si>
  <si>
    <t>远程抄表</t>
  </si>
  <si>
    <t>台州椒江横西村</t>
  </si>
  <si>
    <t>331002908000000017</t>
  </si>
  <si>
    <t>331000203960</t>
  </si>
  <si>
    <t>天台玉湖洪</t>
  </si>
  <si>
    <t>331023908000000742</t>
  </si>
  <si>
    <t>331000229712</t>
  </si>
  <si>
    <t>331000228419</t>
  </si>
  <si>
    <t>位置服务模块（全网通版）</t>
  </si>
  <si>
    <t>331000165358</t>
  </si>
  <si>
    <t>整流模块普通模块50A</t>
  </si>
  <si>
    <t>路桥南洋堂村</t>
  </si>
  <si>
    <t>331004500000000002</t>
  </si>
  <si>
    <t>331000165361</t>
  </si>
  <si>
    <t>331000165362</t>
  </si>
  <si>
    <t>331000165363</t>
  </si>
  <si>
    <t>331000179175</t>
  </si>
  <si>
    <t>14孔汇流排</t>
  </si>
  <si>
    <t>临海大洋新桥头村</t>
  </si>
  <si>
    <t>331082500000000122</t>
  </si>
  <si>
    <t>331000207377</t>
  </si>
  <si>
    <t>玉环龙溪山外张大剧院</t>
  </si>
  <si>
    <t>331021500000000085</t>
  </si>
  <si>
    <t>331000143650</t>
  </si>
  <si>
    <t>油机切换箱</t>
  </si>
  <si>
    <t>温岭城南下许村-2</t>
  </si>
  <si>
    <t>331081908000001207</t>
  </si>
  <si>
    <t>331000117632</t>
  </si>
  <si>
    <t>温岭大溪油屿-2</t>
  </si>
  <si>
    <t>331081908000001158</t>
  </si>
  <si>
    <t>331000220882</t>
  </si>
  <si>
    <t>天台洪畴湖塘村</t>
  </si>
  <si>
    <t>331023908000000566</t>
  </si>
  <si>
    <t>331000222255</t>
  </si>
  <si>
    <t>331000221336</t>
  </si>
  <si>
    <t>传输扩容资产</t>
  </si>
  <si>
    <t>馈线连接器7/8"N公头</t>
  </si>
  <si>
    <t>仙居城峰中学北LTWZ</t>
  </si>
  <si>
    <t>331024500000001448</t>
  </si>
  <si>
    <t>331000206498</t>
  </si>
  <si>
    <t>楼宇类分布系统</t>
  </si>
  <si>
    <t>楼宇类分布系统无源器件3dB电桥防水型-300W-(800-2700MHz)</t>
  </si>
  <si>
    <t>黄岩山下周2</t>
  </si>
  <si>
    <t>331003500000001475</t>
  </si>
  <si>
    <t>331000223897</t>
  </si>
  <si>
    <t>供电计量设备霍尔传感器电流型输入200A/输出4-20mA</t>
  </si>
  <si>
    <t>椒江外沙路450号</t>
  </si>
  <si>
    <t>331002908000000734</t>
  </si>
  <si>
    <t>331000202579</t>
  </si>
  <si>
    <t>331000265014</t>
  </si>
  <si>
    <t>331000205761</t>
  </si>
  <si>
    <t>台州椒江三甲飞龙</t>
  </si>
  <si>
    <t>331002908000000130</t>
  </si>
  <si>
    <t>331000191745</t>
  </si>
  <si>
    <t>台州椒江三甲金奥达汇聚点</t>
  </si>
  <si>
    <t>331002908000000905</t>
  </si>
  <si>
    <t>331000220805</t>
  </si>
  <si>
    <t>天台山河</t>
  </si>
  <si>
    <t>331023908000000233</t>
  </si>
  <si>
    <t>331000215781</t>
  </si>
  <si>
    <t>331000225596</t>
  </si>
  <si>
    <t>331000194615</t>
  </si>
  <si>
    <t>组合式高频开关电源配件配电单元分路直流分路断路器(16A)</t>
  </si>
  <si>
    <t>椒江葭芷富强村村委</t>
  </si>
  <si>
    <t>331002908000000709</t>
  </si>
  <si>
    <t>331000195790</t>
  </si>
  <si>
    <t>331000207814</t>
  </si>
  <si>
    <t>331000203326</t>
  </si>
  <si>
    <t>台州黄岩交警大队</t>
  </si>
  <si>
    <t>331003908000000668</t>
  </si>
  <si>
    <t>331000211374</t>
  </si>
  <si>
    <t>331000222267</t>
  </si>
  <si>
    <t>331000171137</t>
  </si>
  <si>
    <t>仙居大庙前</t>
  </si>
  <si>
    <t>331024908001900618</t>
  </si>
  <si>
    <t>331000160660</t>
  </si>
  <si>
    <t>嵌入式高频开关电源-48V/300A高效系统(50A高效模块，共用电源系统，三相交流输入)-100A</t>
  </si>
  <si>
    <t>仙居县二亩田村</t>
  </si>
  <si>
    <t>331024908000000850</t>
  </si>
  <si>
    <t>331000103821</t>
  </si>
  <si>
    <t>仙居北岙水库管理处</t>
  </si>
  <si>
    <t>331024908000000446</t>
  </si>
  <si>
    <t>331000109055</t>
  </si>
  <si>
    <t>仙居供电大楼-2</t>
  </si>
  <si>
    <t>331024908000000349</t>
  </si>
  <si>
    <t>331000134228</t>
  </si>
  <si>
    <t>仙居尤溪</t>
  </si>
  <si>
    <t>331024908000000384</t>
  </si>
  <si>
    <t>331000119609</t>
  </si>
  <si>
    <t>仙居余坑</t>
  </si>
  <si>
    <t>331024908000000660</t>
  </si>
  <si>
    <t>331000120229</t>
  </si>
  <si>
    <t>2p</t>
  </si>
  <si>
    <t>仙居茶溪</t>
  </si>
  <si>
    <t>331024908000000692</t>
  </si>
  <si>
    <t>331000106779</t>
  </si>
  <si>
    <t>临海江南紫沙岙-3</t>
  </si>
  <si>
    <t>331082908000000561</t>
  </si>
  <si>
    <t>331000106819</t>
  </si>
  <si>
    <t>2024年台州公司第九次党委会会议纪要</t>
  </si>
  <si>
    <t>331000142586</t>
  </si>
  <si>
    <t>天台马山</t>
  </si>
  <si>
    <t>331023908000000104</t>
  </si>
  <si>
    <t>331000122714</t>
  </si>
  <si>
    <t>天台名都豪景</t>
  </si>
  <si>
    <t>331023908000000035</t>
  </si>
  <si>
    <t>2024年台州公司第十三次党委会会议纪要</t>
  </si>
  <si>
    <t>331000110965</t>
  </si>
  <si>
    <t>天台田芯村</t>
  </si>
  <si>
    <t>331023908000000289</t>
  </si>
  <si>
    <t>331000141402</t>
  </si>
  <si>
    <t>临海六房</t>
  </si>
  <si>
    <t>331082908000001059</t>
  </si>
  <si>
    <t>331000205806</t>
  </si>
  <si>
    <t>临海上盘新城村</t>
  </si>
  <si>
    <t>331082908000000432</t>
  </si>
  <si>
    <t>331000110480</t>
  </si>
  <si>
    <t>分体空调</t>
  </si>
  <si>
    <t>临海台州畅通电信有限公司</t>
  </si>
  <si>
    <t>331082908000000288</t>
  </si>
  <si>
    <t>331000171730</t>
  </si>
  <si>
    <t>临海小芝天灯洋堂</t>
  </si>
  <si>
    <t>33108201000278</t>
  </si>
  <si>
    <t>331000122711</t>
  </si>
  <si>
    <t>临海职教实验楼</t>
  </si>
  <si>
    <t>331082908000001281</t>
  </si>
  <si>
    <t xml:space="preserve"> 2024年台州公司第二次党委会会议纪要</t>
  </si>
  <si>
    <t>331000155701</t>
  </si>
  <si>
    <t>临海大桥</t>
  </si>
  <si>
    <t>331082908000001237</t>
  </si>
  <si>
    <t>331000141093</t>
  </si>
  <si>
    <t>临海伟星城</t>
  </si>
  <si>
    <t>331082908000001277</t>
  </si>
  <si>
    <t>2025年第10期总经理办公会会议纪要</t>
  </si>
  <si>
    <t>SD202502261608000013237</t>
  </si>
  <si>
    <t>1KV以下电力电缆-ZA-RVV-1KV-1*50mm2-红色-阻燃软电缆</t>
  </si>
  <si>
    <t>SD202502261608000013243</t>
  </si>
  <si>
    <t>1KV以下电力电缆-ZA-RVV-1KV-1*50mm2-浅蓝色-阻燃软电缆</t>
  </si>
  <si>
    <t>SD202502110917000000156</t>
  </si>
  <si>
    <t>1KV以下电力电缆-ZA-RVV-1KV-3*10mm2-黑色-阻燃软电缆</t>
  </si>
  <si>
    <t>SD202502110917000000158</t>
  </si>
  <si>
    <t>1KV以下电力电缆-ZA-RVV-1KV-2*10mm2-黑色-阻燃软电缆</t>
  </si>
  <si>
    <t>SD202501101539000000007</t>
  </si>
  <si>
    <t>1KV以下电力电缆-WDZA-RYY-1KV-1*35mm2-黄绿色-低烟无卤阻燃软电缆</t>
  </si>
  <si>
    <t>SD202501101539000000008</t>
  </si>
  <si>
    <t>室内分布系统配套物资-馈线-7/8"-阻燃</t>
  </si>
  <si>
    <t>SD202501101539000000009</t>
  </si>
  <si>
    <t>SD202501101539000000010</t>
  </si>
  <si>
    <t>SD202412231651000000624</t>
  </si>
  <si>
    <t>1KV以下电力电缆-ZA-RVV-1KV-1*50mm2-红色-铜芯阻燃聚氯乙烯绝缘聚氯乙烯护套软电缆</t>
  </si>
  <si>
    <t>SD202412231651000000625</t>
  </si>
  <si>
    <t>SD202412231651000000626</t>
  </si>
  <si>
    <t>1KV以下电力电缆-ZA-RVV-1KV-1*95mm2-黑色-铜芯阻燃聚氯乙烯绝缘聚氯乙烯护套软电缆</t>
  </si>
  <si>
    <t>SD202412231651000000627</t>
  </si>
  <si>
    <t>SD202412231651000000628</t>
  </si>
  <si>
    <t>SD202412231651000000629</t>
  </si>
  <si>
    <t>1KV以下电力电缆-ZA-RVV-1KV-1*50mm2-浅蓝色-铜芯阻燃聚氯乙烯绝缘聚氯乙烯护套软电缆</t>
  </si>
  <si>
    <t>SD202412231651000000630</t>
  </si>
  <si>
    <t>SD202412231651000000631</t>
  </si>
  <si>
    <t>1KV以下电力电缆-ZA-RVV-1KV-1*95mm2-黄绿色-铜芯阻燃聚氯乙烯绝缘聚氯乙烯护套软电缆</t>
  </si>
  <si>
    <t>SD202412231651000000632</t>
  </si>
  <si>
    <t>SD202412231651000000633</t>
  </si>
  <si>
    <t>SD202412231651000000634</t>
  </si>
  <si>
    <t>SD202412231651000000637</t>
  </si>
  <si>
    <t>1KV以下电力电缆-WDZB-YJY63-0.6/1KV-1*16mm2-黄绿色-铜芯交联聚乙烯绝缘钢带铠装聚烯烃护套低烟无卤阻燃B类电力电缆-1芯</t>
  </si>
  <si>
    <t>SD202412231651000000638</t>
  </si>
  <si>
    <t>1KV以下电力电缆-WDZB-YJY63-0.6/1KV-1*70mm2-铜芯交联聚乙烯绝缘钢带铠装聚烯烃护套低烟无卤阻燃B类电力电缆-1芯</t>
  </si>
  <si>
    <t>SD202412231651000000639</t>
  </si>
  <si>
    <t>1KV以下电力电缆-ZA-RVV-1KV-1*35mm2-红色-阻燃软电缆</t>
  </si>
  <si>
    <t>SD202412231651000000640</t>
  </si>
  <si>
    <t>1KV以下电力电缆-ZA-RVV-1KV-1*35mm2-浅蓝色-阻燃软电缆</t>
  </si>
  <si>
    <t>SD202412231651000000641</t>
  </si>
  <si>
    <t>SD202412231651000000642</t>
  </si>
  <si>
    <t>SD202412231651000000643</t>
  </si>
  <si>
    <t>SD202412231651000000644</t>
  </si>
  <si>
    <t>SD202412231651000000645</t>
  </si>
  <si>
    <t>SD202412231651000000646</t>
  </si>
  <si>
    <t>SD202412231651000000647</t>
  </si>
  <si>
    <t>SD202412231651000000648</t>
  </si>
  <si>
    <t>SD202412231651000000649</t>
  </si>
  <si>
    <t>1KV以下电力电缆-ZA-RVV-1KV-4*25mm2-黑色-阻燃软电缆</t>
  </si>
  <si>
    <t>SD202412231651000000650</t>
  </si>
  <si>
    <t>SD202412231651000000651</t>
  </si>
  <si>
    <t>SD202412231651000000652</t>
  </si>
  <si>
    <t>2024年第38期总经理办公会议纪要</t>
  </si>
  <si>
    <t>SD202412231124000000021</t>
  </si>
  <si>
    <t>一体化机柜-配件-电子门锁</t>
  </si>
  <si>
    <t>SD202412231126000000621</t>
  </si>
  <si>
    <t>2024年第39期总经理办公会议纪要</t>
  </si>
  <si>
    <t>SD202412171225000000108</t>
  </si>
  <si>
    <t>SD202412171225000000109</t>
  </si>
  <si>
    <t>动力及环境监控单元-配件-智能门禁-简易锁-一体化柜</t>
  </si>
  <si>
    <t>SD202412061654000000583</t>
  </si>
  <si>
    <t>SD202412061654000000811</t>
  </si>
  <si>
    <t>SD202412061655000000872</t>
  </si>
  <si>
    <t>SD202411181114000001081</t>
  </si>
  <si>
    <t>SD202411071519000011476</t>
  </si>
  <si>
    <t>1KV以下电力电缆-ZA-RVV-1KV-1*35mm2-黄绿色-阻燃软电缆</t>
  </si>
  <si>
    <t>SD202411061502000073299</t>
  </si>
  <si>
    <t>SD202411061502000073301</t>
  </si>
  <si>
    <t>SD202410241420000058957</t>
  </si>
  <si>
    <t>SD202410241420000058959</t>
  </si>
  <si>
    <t>总经理办公会纪要〔2025〕第3期</t>
  </si>
  <si>
    <t>330500332569</t>
  </si>
  <si>
    <t>90010101</t>
  </si>
  <si>
    <t>4x35方铝线</t>
  </si>
  <si>
    <t>安吉章村高山基站</t>
  </si>
  <si>
    <t>330523908000000320</t>
  </si>
  <si>
    <t>总经理办公会纪要〔2025〕第13期</t>
  </si>
  <si>
    <t>330500367752</t>
  </si>
  <si>
    <t>01239901</t>
  </si>
  <si>
    <t>消防灭火系统设备消防灭火系统设备综合物资（工业品）</t>
  </si>
  <si>
    <t>吴兴蓝箭航天南</t>
  </si>
  <si>
    <t>330502500010002524</t>
  </si>
  <si>
    <t>330500367751</t>
  </si>
  <si>
    <t>01219901</t>
  </si>
  <si>
    <t>室外接地汇流排20孔</t>
  </si>
  <si>
    <t>330500367754</t>
  </si>
  <si>
    <t>总经理办公会纪要〔2025〕第5期</t>
  </si>
  <si>
    <t>330500120939</t>
  </si>
  <si>
    <t>01220305</t>
  </si>
  <si>
    <t>220V-63A</t>
  </si>
  <si>
    <t>双林工商所</t>
  </si>
  <si>
    <t>330503908000000582</t>
  </si>
  <si>
    <t>330500109290</t>
  </si>
  <si>
    <t>NXM2</t>
  </si>
  <si>
    <t>安吉万亩</t>
  </si>
  <si>
    <t>330523908000001125</t>
  </si>
  <si>
    <t>330500114603</t>
  </si>
  <si>
    <t>ZBX5-F</t>
  </si>
  <si>
    <t>同庆桥</t>
  </si>
  <si>
    <t>330503908000000587</t>
  </si>
  <si>
    <t>330500126278</t>
  </si>
  <si>
    <t>安吉递铺永艺基站</t>
  </si>
  <si>
    <t>330523908000000446</t>
  </si>
  <si>
    <t>总经理办公会纪要〔2025〕第10期</t>
  </si>
  <si>
    <t>330500330460</t>
  </si>
  <si>
    <t>01230301</t>
  </si>
  <si>
    <t>动力及环境监控单元-基础配置</t>
  </si>
  <si>
    <t>湖州吴兴八里店长荡漾基站</t>
  </si>
  <si>
    <t>330502908000000767</t>
  </si>
  <si>
    <t>330500004625</t>
  </si>
  <si>
    <t>01220502</t>
  </si>
  <si>
    <t>180A中恒开关电源</t>
  </si>
  <si>
    <t>火烧潘</t>
  </si>
  <si>
    <t>33052201000041</t>
  </si>
  <si>
    <t>330500004465</t>
  </si>
  <si>
    <t>禹越西港村</t>
  </si>
  <si>
    <t>33052101000033</t>
  </si>
  <si>
    <t>330500004488</t>
  </si>
  <si>
    <t>钟管戈亭-塘西港</t>
  </si>
  <si>
    <t>33052101000036</t>
  </si>
  <si>
    <t>330500004532</t>
  </si>
  <si>
    <t>钟管镇栎林上泽桥</t>
  </si>
  <si>
    <t>33052101000039</t>
  </si>
  <si>
    <t>330500334107</t>
  </si>
  <si>
    <t>01220503</t>
  </si>
  <si>
    <t>48V/150A高效系统(50A高效模块)150A室内型</t>
  </si>
  <si>
    <t>安吉递铺绿城诚园</t>
  </si>
  <si>
    <t>330523010000001542</t>
  </si>
  <si>
    <t>330500306997</t>
  </si>
  <si>
    <t>48V/300A高效系统(50A高效模块，共用电源系统，三相交流输入)150A</t>
  </si>
  <si>
    <t>罗卡</t>
  </si>
  <si>
    <t>330522908000000023</t>
  </si>
  <si>
    <t>330500309978</t>
  </si>
  <si>
    <t>01220501</t>
  </si>
  <si>
    <t>48V/600A高效系统(50A高效模块)150A</t>
  </si>
  <si>
    <t>长兴和平朱家桥</t>
  </si>
  <si>
    <t>330522600000000244</t>
  </si>
  <si>
    <t>330500322344</t>
  </si>
  <si>
    <t>长兴洪桥王家坝</t>
  </si>
  <si>
    <t>330522908000000224</t>
  </si>
  <si>
    <t>330500110377</t>
  </si>
  <si>
    <t>48V-180A(30A模块)-120</t>
  </si>
  <si>
    <t>长兴雉城官斗村基站</t>
  </si>
  <si>
    <t>330522908000000658</t>
  </si>
  <si>
    <t>330500110753</t>
  </si>
  <si>
    <t>48V-300A(模块50A)-100</t>
  </si>
  <si>
    <t>吴兴白雀建国村-2</t>
  </si>
  <si>
    <t>330502908000000429</t>
  </si>
  <si>
    <t>330500105653</t>
  </si>
  <si>
    <t>48V-500A(模块50A)-100</t>
  </si>
  <si>
    <t>长兴吕山雁陶</t>
  </si>
  <si>
    <t>330522908000000309</t>
  </si>
  <si>
    <t>330500122961</t>
  </si>
  <si>
    <t>后东</t>
  </si>
  <si>
    <t>330502908000000410</t>
  </si>
  <si>
    <t>330500122929</t>
  </si>
  <si>
    <t>南浔和孚南庄兜</t>
  </si>
  <si>
    <t>330503908000000469</t>
  </si>
  <si>
    <t>330500300089</t>
  </si>
  <si>
    <t>南浔菱湖社会福利院</t>
  </si>
  <si>
    <t>330503908000000605</t>
  </si>
  <si>
    <t>330500004099</t>
  </si>
  <si>
    <t>南浔菱湖思溪村冯家埭</t>
  </si>
  <si>
    <t>330503500000000004</t>
  </si>
  <si>
    <t>330500126599</t>
  </si>
  <si>
    <t>市区天外印刷</t>
  </si>
  <si>
    <t>330502908000000454</t>
  </si>
  <si>
    <t>330500312252</t>
  </si>
  <si>
    <t>吴兴杨家埠庄上</t>
  </si>
  <si>
    <t>330502500000000250</t>
  </si>
  <si>
    <t>330500109438</t>
  </si>
  <si>
    <t>48V-500A(模块50A)-150</t>
  </si>
  <si>
    <t>长兴林城方山窑</t>
  </si>
  <si>
    <t>330522908000000177</t>
  </si>
  <si>
    <t>330500126279</t>
  </si>
  <si>
    <t>48V-600A(50A模块)-150</t>
  </si>
  <si>
    <t>330500123004</t>
  </si>
  <si>
    <t>湖州吴兴白雀太湖纪念碑基站</t>
  </si>
  <si>
    <t>330502908000001198</t>
  </si>
  <si>
    <t>330500122801</t>
  </si>
  <si>
    <t>湖州吴兴埭溪车埠基站</t>
  </si>
  <si>
    <t>330502908000001049</t>
  </si>
  <si>
    <t>330500300206</t>
  </si>
  <si>
    <t>南浔菱湖勤劳村</t>
  </si>
  <si>
    <t>330503908000000604</t>
  </si>
  <si>
    <t>330500122791</t>
  </si>
  <si>
    <t>48V-600A(50A模块)-250</t>
  </si>
  <si>
    <t>南浔开发区宏达学校西</t>
  </si>
  <si>
    <t>330503500000000057</t>
  </si>
  <si>
    <t>330500109509</t>
  </si>
  <si>
    <t>48V-600A（模块50A）-100</t>
  </si>
  <si>
    <t>长兴雉城环桥雷达山</t>
  </si>
  <si>
    <t>330522908000000357</t>
  </si>
  <si>
    <t>330500004901</t>
  </si>
  <si>
    <t>IMPS00616</t>
  </si>
  <si>
    <t>塔山森林公园</t>
  </si>
  <si>
    <t>33052100000026</t>
  </si>
  <si>
    <t>330500120473</t>
  </si>
  <si>
    <t>MCS1800C-48v-30</t>
  </si>
  <si>
    <t>葡萄卡</t>
  </si>
  <si>
    <t>330522908000000091</t>
  </si>
  <si>
    <t>330500128447</t>
  </si>
  <si>
    <t>ZXDU58</t>
  </si>
  <si>
    <t>吴兴埭溪大王山-2</t>
  </si>
  <si>
    <t>330502908000000216</t>
  </si>
  <si>
    <t>330500126380</t>
  </si>
  <si>
    <t>吴兴妙西芦山村</t>
  </si>
  <si>
    <t>330502908000000244</t>
  </si>
  <si>
    <t>330500126446</t>
  </si>
  <si>
    <t>ZXDU58-120A</t>
  </si>
  <si>
    <t>俞家兜</t>
  </si>
  <si>
    <t>330503908000000637</t>
  </si>
  <si>
    <t>330500101996</t>
  </si>
  <si>
    <t>ZXDU58-150A</t>
  </si>
  <si>
    <t>长兴小浦高地</t>
  </si>
  <si>
    <t>330522908000000061</t>
  </si>
  <si>
    <t>330500129783</t>
  </si>
  <si>
    <t>ZXDU58-90A</t>
  </si>
  <si>
    <t>倪家滩</t>
  </si>
  <si>
    <t>330503908000000630</t>
  </si>
  <si>
    <t>330500309867</t>
  </si>
  <si>
    <t>嵌入式48V/300A高效系统-100A</t>
  </si>
  <si>
    <t>长兴夹浦上午胥</t>
  </si>
  <si>
    <t>330522908000000283</t>
  </si>
  <si>
    <t>330500304440</t>
  </si>
  <si>
    <t>嵌入式48V/300A高效系统-150A</t>
  </si>
  <si>
    <t>德清雷甸东新村前曹圩</t>
  </si>
  <si>
    <t>330521500000000097</t>
  </si>
  <si>
    <t>330500303509</t>
  </si>
  <si>
    <t>湖州吴兴杨家埠中维药业基站</t>
  </si>
  <si>
    <t>330502908000001020</t>
  </si>
  <si>
    <t>330500318627</t>
  </si>
  <si>
    <t>吴兴新华府</t>
  </si>
  <si>
    <t>33050200000190</t>
  </si>
  <si>
    <t>330500005614</t>
  </si>
  <si>
    <t>嵌入式开关电源32A/3Px1（室外标准机柜用）</t>
  </si>
  <si>
    <t>长兴雉城画溪花园</t>
  </si>
  <si>
    <t>330522500000000046</t>
  </si>
  <si>
    <t>330500309743</t>
  </si>
  <si>
    <t>东舍小家墩</t>
  </si>
  <si>
    <t>330521908000000523</t>
  </si>
  <si>
    <t>330500003625</t>
  </si>
  <si>
    <t>富克莱化纤</t>
  </si>
  <si>
    <t>33052201000045</t>
  </si>
  <si>
    <t>330500301854</t>
  </si>
  <si>
    <t>湖州南浔双林环卫所汇聚局</t>
  </si>
  <si>
    <t>330503908000000063</t>
  </si>
  <si>
    <t>330500004360</t>
  </si>
  <si>
    <t>练市施家浜</t>
  </si>
  <si>
    <t>33050301000013</t>
  </si>
  <si>
    <t>330500309578</t>
  </si>
  <si>
    <t>钟管审塘</t>
  </si>
  <si>
    <t>330521908000000710</t>
  </si>
  <si>
    <t>330500315111</t>
  </si>
  <si>
    <t>01230102</t>
  </si>
  <si>
    <t>330500112031</t>
  </si>
  <si>
    <t>01230104</t>
  </si>
  <si>
    <t>长兴实验初中基站</t>
  </si>
  <si>
    <t>330522908000000417</t>
  </si>
  <si>
    <t>330500123276</t>
  </si>
  <si>
    <t>湖州南浔菱湖丝绸基站</t>
  </si>
  <si>
    <t>330503908000000161</t>
  </si>
  <si>
    <t>330500315279</t>
  </si>
  <si>
    <t>特克能</t>
  </si>
  <si>
    <t>330523908000000924</t>
  </si>
  <si>
    <t>330500112498</t>
  </si>
  <si>
    <t>吴兴织里河西村泥坝</t>
  </si>
  <si>
    <t>330502908000000527</t>
  </si>
  <si>
    <t>330500112205</t>
  </si>
  <si>
    <t>3匹柜机</t>
  </si>
  <si>
    <t>湖州市安吉县天子湖工业园区增补基站</t>
  </si>
  <si>
    <t>330523908000000397</t>
  </si>
  <si>
    <t>330500112020</t>
  </si>
  <si>
    <t>基站专用柜式分体7KW单冷三相空调</t>
  </si>
  <si>
    <t>湖州吴兴八里店升山基站</t>
  </si>
  <si>
    <t>330502908000001184</t>
  </si>
  <si>
    <t>330500348754</t>
  </si>
  <si>
    <t>01229901</t>
  </si>
  <si>
    <t>高效模块50A</t>
  </si>
  <si>
    <t>330500324345</t>
  </si>
  <si>
    <t>监控传感器智能门禁配套物资电源转换模块</t>
  </si>
  <si>
    <t>安吉天子湖触捷光电</t>
  </si>
  <si>
    <t>330523908000001038</t>
  </si>
  <si>
    <t>330500336383</t>
  </si>
  <si>
    <t>330500325098</t>
  </si>
  <si>
    <t>330500366989</t>
  </si>
  <si>
    <t>01220506</t>
  </si>
  <si>
    <t>模块化开关电源整机室外150A电源</t>
  </si>
  <si>
    <t>湖杭高铁吴兴青山胜利村小站</t>
  </si>
  <si>
    <t>330502500010002595</t>
  </si>
  <si>
    <t>330500340474</t>
  </si>
  <si>
    <t>配套设备零星（模块）扩容</t>
  </si>
  <si>
    <t>330500366676</t>
  </si>
  <si>
    <t>长兴水口四月天生态旅游NR</t>
  </si>
  <si>
    <t>330522500010001943</t>
  </si>
  <si>
    <t>4x16方铝线100米，4x35方铝线125米</t>
  </si>
  <si>
    <t>330500362131</t>
  </si>
  <si>
    <t>德清新安三中粮油NR</t>
  </si>
  <si>
    <t>330521500010001839</t>
  </si>
  <si>
    <t>330500121073</t>
  </si>
  <si>
    <t>王母山</t>
  </si>
  <si>
    <t>330521908000000568</t>
  </si>
  <si>
    <t>330500357244</t>
  </si>
  <si>
    <t>吴兴南太湖宾馆西NR</t>
  </si>
  <si>
    <t>330502500010002340</t>
  </si>
  <si>
    <t>330500389608</t>
  </si>
  <si>
    <t>330500355892</t>
  </si>
  <si>
    <t>330500324344</t>
  </si>
  <si>
    <t>01209901</t>
  </si>
  <si>
    <t>330500325097</t>
  </si>
  <si>
    <t>330500334787</t>
  </si>
  <si>
    <t>普通空调基站智能空调控制器</t>
  </si>
  <si>
    <t>330500338651</t>
  </si>
  <si>
    <t>330500331993</t>
  </si>
  <si>
    <t>01249901</t>
  </si>
  <si>
    <t>霍尔传感器电流型输入200A/输出4-20mA</t>
  </si>
  <si>
    <t>330500343977</t>
  </si>
  <si>
    <t>01019901</t>
  </si>
  <si>
    <t>座</t>
  </si>
  <si>
    <t>天线抱杆3米</t>
  </si>
  <si>
    <t>湖州吴兴康山星汇半岛南基站</t>
  </si>
  <si>
    <t>330502908000000726</t>
  </si>
  <si>
    <t>01029901</t>
  </si>
  <si>
    <t>基站天线</t>
  </si>
  <si>
    <t>吴兴八里店枫叶国际学校</t>
  </si>
  <si>
    <t>330502500000000320</t>
  </si>
  <si>
    <t>塔桅附属资产</t>
  </si>
  <si>
    <t>01029902</t>
  </si>
  <si>
    <t>吴兴埭溪镇中</t>
  </si>
  <si>
    <t>330502500000000283</t>
  </si>
  <si>
    <t>01029903</t>
  </si>
  <si>
    <t>吴兴金湖人家南</t>
  </si>
  <si>
    <t>330502500000000294</t>
  </si>
  <si>
    <t>01029904</t>
  </si>
  <si>
    <t>吴兴新竹路西</t>
  </si>
  <si>
    <t>330502500000000249</t>
  </si>
  <si>
    <t>01029905</t>
  </si>
  <si>
    <t>吴兴杨家埠西凤大桥</t>
  </si>
  <si>
    <t>330502500000000335</t>
  </si>
  <si>
    <t>湖州吴兴埭溪石山基站</t>
  </si>
  <si>
    <t>330502908000000740</t>
  </si>
  <si>
    <t>外市电未形成资产卡片</t>
  </si>
  <si>
    <t>站</t>
  </si>
  <si>
    <t>美化外罩</t>
  </si>
  <si>
    <t>吴兴太湖新城滨湖大桥</t>
  </si>
  <si>
    <t>330502500000000325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</si>
</sst>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0"/>
    <numFmt numFmtId="178" formatCode="0.00_);[Red]\(0.00\)"/>
    <numFmt numFmtId="179" formatCode="0_);[Red]\(0\)"/>
  </numFmts>
  <fonts count="33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2"/>
      <color theme="1"/>
      <name val="仿宋"/>
      <charset val="134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29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/>
    <xf numFmtId="0" fontId="3" fillId="2" borderId="1" xfId="0" applyFont="1" applyFill="1" applyBorder="1" applyAlignment="1">
      <alignment horizontal="left"/>
    </xf>
    <xf numFmtId="0" fontId="4" fillId="2" borderId="0" xfId="0" applyFont="1" applyFill="1" applyAlignment="1"/>
    <xf numFmtId="0" fontId="3" fillId="0" borderId="1" xfId="0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52" applyFill="1" applyBorder="1" applyAlignment="1">
      <alignment horizontal="center" vertical="center" wrapText="1"/>
    </xf>
    <xf numFmtId="0" fontId="0" fillId="2" borderId="1" xfId="52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NumberFormat="1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49" fontId="0" fillId="0" borderId="1" xfId="52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/>
    </xf>
    <xf numFmtId="0" fontId="6" fillId="0" borderId="1" xfId="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17" fontId="6" fillId="0" borderId="1" xfId="0" applyNumberFormat="1" applyFont="1" applyFill="1" applyBorder="1" applyAlignment="1">
      <alignment horizontal="center"/>
    </xf>
    <xf numFmtId="0" fontId="0" fillId="0" borderId="0" xfId="0" applyFill="1" applyAlignment="1"/>
    <xf numFmtId="0" fontId="0" fillId="0" borderId="0" xfId="0" applyFill="1" applyAlignment="1"/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9" fontId="0" fillId="0" borderId="1" xfId="3" applyNumberFormat="1" applyFon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178" fontId="0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/>
    </xf>
    <xf numFmtId="0" fontId="0" fillId="0" borderId="1" xfId="52" applyNumberFormat="1" applyFont="1" applyFill="1" applyBorder="1" applyAlignment="1" quotePrefix="1">
      <alignment horizontal="center" vertical="center"/>
    </xf>
    <xf numFmtId="0" fontId="0" fillId="0" borderId="1" xfId="52" applyFont="1" applyFill="1" applyBorder="1" applyAlignment="1" quotePrefix="1">
      <alignment horizontal="center" vertical="center"/>
    </xf>
    <xf numFmtId="49" fontId="0" fillId="0" borderId="1" xfId="52" applyNumberFormat="1" applyFont="1" applyFill="1" applyBorder="1" applyAlignment="1" quotePrefix="1">
      <alignment horizontal="center" vertical="center"/>
    </xf>
    <xf numFmtId="0" fontId="0" fillId="0" borderId="1" xfId="0" applyBorder="1" quotePrefix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7" xfId="51"/>
    <cellStyle name="常规 2" xfId="52"/>
    <cellStyle name="常规 2 2" xfId="53"/>
    <cellStyle name="常规 3 2" xfId="54"/>
    <cellStyle name="常规 3" xfId="55"/>
    <cellStyle name="常规 4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workbookViewId="0">
      <selection activeCell="F6" sqref="F6"/>
    </sheetView>
  </sheetViews>
  <sheetFormatPr defaultColWidth="8.87037037037037" defaultRowHeight="14.4" outlineLevelRow="5"/>
  <cols>
    <col min="1" max="1" width="14.6296296296296" style="73" customWidth="1"/>
    <col min="2" max="2" width="9.5" style="74" customWidth="1"/>
    <col min="3" max="4" width="16.5" style="75" customWidth="1"/>
    <col min="5" max="5" width="12.5" style="76" customWidth="1"/>
    <col min="6" max="6" width="16.5" style="75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77" t="s">
        <v>0</v>
      </c>
      <c r="B1" s="78" t="s">
        <v>1</v>
      </c>
      <c r="C1" s="79" t="s">
        <v>2</v>
      </c>
      <c r="D1" s="79" t="s">
        <v>3</v>
      </c>
      <c r="E1" s="80" t="s">
        <v>4</v>
      </c>
      <c r="F1" s="79" t="s">
        <v>5</v>
      </c>
      <c r="I1" s="84"/>
      <c r="J1" s="85"/>
      <c r="K1" s="85"/>
      <c r="L1" s="85"/>
      <c r="M1" s="85"/>
      <c r="N1" s="85"/>
      <c r="O1" s="85"/>
      <c r="P1" s="85"/>
      <c r="Q1" s="84"/>
    </row>
    <row r="2" spans="1:17">
      <c r="A2" s="81" t="s">
        <v>6</v>
      </c>
      <c r="B2" s="82">
        <v>128</v>
      </c>
      <c r="C2" s="58">
        <v>526924.08</v>
      </c>
      <c r="D2" s="58">
        <v>63747.59</v>
      </c>
      <c r="E2" s="83">
        <f>D2/C2</f>
        <v>0.120980597432556</v>
      </c>
      <c r="F2" s="79">
        <v>15070.83513</v>
      </c>
      <c r="I2" s="84"/>
      <c r="J2" s="86"/>
      <c r="K2" s="87"/>
      <c r="L2" s="88"/>
      <c r="M2" s="89"/>
      <c r="N2" s="89"/>
      <c r="O2" s="89"/>
      <c r="P2" s="86"/>
      <c r="Q2" s="84"/>
    </row>
    <row r="3" spans="1:17">
      <c r="A3" s="81" t="s">
        <v>7</v>
      </c>
      <c r="B3" s="82">
        <v>66</v>
      </c>
      <c r="C3" s="58">
        <v>211641.67</v>
      </c>
      <c r="D3" s="58">
        <v>24288.03</v>
      </c>
      <c r="E3" s="83">
        <f>D3/C3</f>
        <v>0.11476015096649</v>
      </c>
      <c r="F3" s="58">
        <v>33008.5532</v>
      </c>
      <c r="I3" s="84"/>
      <c r="J3" s="86"/>
      <c r="K3" s="87"/>
      <c r="L3" s="88"/>
      <c r="M3" s="89"/>
      <c r="N3" s="89"/>
      <c r="O3" s="89"/>
      <c r="P3" s="86"/>
      <c r="Q3" s="84"/>
    </row>
    <row r="4" spans="1:17">
      <c r="A4" s="81" t="s">
        <v>8</v>
      </c>
      <c r="B4" s="82">
        <v>254</v>
      </c>
      <c r="C4" s="58">
        <v>388377.3</v>
      </c>
      <c r="D4" s="58">
        <v>89604.96</v>
      </c>
      <c r="E4" s="83">
        <f>D4/C4</f>
        <v>0.230716264828042</v>
      </c>
      <c r="F4" s="58">
        <v>39274.995</v>
      </c>
      <c r="I4" s="84"/>
      <c r="J4" s="86"/>
      <c r="K4" s="87"/>
      <c r="L4" s="88"/>
      <c r="M4" s="89"/>
      <c r="N4" s="89"/>
      <c r="O4" s="89"/>
      <c r="P4" s="86"/>
      <c r="Q4" s="84"/>
    </row>
    <row r="5" spans="1:17">
      <c r="A5" s="81" t="s">
        <v>9</v>
      </c>
      <c r="B5" s="82">
        <v>82</v>
      </c>
      <c r="C5" s="58">
        <v>511011.82</v>
      </c>
      <c r="D5" s="58">
        <v>137629.5</v>
      </c>
      <c r="E5" s="83">
        <f>D5/C5</f>
        <v>0.269327429647322</v>
      </c>
      <c r="F5" s="58">
        <v>24484.978</v>
      </c>
      <c r="I5" s="84"/>
      <c r="J5" s="86"/>
      <c r="K5" s="87"/>
      <c r="L5" s="88"/>
      <c r="M5" s="89"/>
      <c r="N5" s="89"/>
      <c r="O5" s="89"/>
      <c r="P5" s="86"/>
      <c r="Q5" s="84"/>
    </row>
    <row r="6" spans="1:17">
      <c r="A6" s="81" t="s">
        <v>10</v>
      </c>
      <c r="B6" s="82">
        <f>SUM(B2:B5)</f>
        <v>530</v>
      </c>
      <c r="C6" s="58">
        <f>SUM(C2:C5)</f>
        <v>1637954.87</v>
      </c>
      <c r="D6" s="58">
        <f>SUM(D2:D5)</f>
        <v>315270.08</v>
      </c>
      <c r="E6" s="83">
        <f>D6/C6</f>
        <v>0.192477879442429</v>
      </c>
      <c r="F6" s="58">
        <f>SUM(F2:F5)</f>
        <v>111839.36133</v>
      </c>
      <c r="I6" s="84"/>
      <c r="J6" s="86"/>
      <c r="K6" s="87"/>
      <c r="L6" s="88"/>
      <c r="M6" s="89"/>
      <c r="N6" s="89"/>
      <c r="O6" s="89"/>
      <c r="P6" s="86"/>
      <c r="Q6" s="84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79"/>
  <sheetViews>
    <sheetView zoomScale="80" zoomScaleNormal="80" workbookViewId="0">
      <pane ySplit="1" topLeftCell="A2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16384" width="16.4074074074074" style="47"/>
  </cols>
  <sheetData>
    <row r="1" s="43" customFormat="1" ht="57.6" spans="1:11">
      <c r="A1" s="17" t="s">
        <v>0</v>
      </c>
      <c r="B1" s="17" t="s">
        <v>11</v>
      </c>
      <c r="C1" s="48" t="s">
        <v>12</v>
      </c>
      <c r="D1" s="48" t="s">
        <v>13</v>
      </c>
      <c r="E1" s="17" t="s">
        <v>14</v>
      </c>
      <c r="F1" s="17" t="s">
        <v>15</v>
      </c>
      <c r="G1" s="49" t="s">
        <v>16</v>
      </c>
      <c r="H1" s="17" t="s">
        <v>17</v>
      </c>
      <c r="I1" s="58" t="s">
        <v>18</v>
      </c>
      <c r="J1" s="58" t="s">
        <v>19</v>
      </c>
      <c r="K1" s="48" t="s">
        <v>20</v>
      </c>
    </row>
    <row r="2" s="44" customFormat="1" ht="28.8" spans="1:11">
      <c r="A2" s="50" t="s">
        <v>6</v>
      </c>
      <c r="B2" s="51" t="s">
        <v>21</v>
      </c>
      <c r="C2" s="52" t="s">
        <v>22</v>
      </c>
      <c r="D2" s="53" t="s">
        <v>23</v>
      </c>
      <c r="E2" s="50" t="s">
        <v>24</v>
      </c>
      <c r="F2" s="50">
        <v>9</v>
      </c>
      <c r="G2" s="50" t="s">
        <v>25</v>
      </c>
      <c r="H2" s="54">
        <v>0</v>
      </c>
      <c r="I2" s="59" t="s">
        <v>26</v>
      </c>
      <c r="J2" s="60">
        <f>(959*H2+173)*F2</f>
        <v>1557</v>
      </c>
      <c r="K2" s="52" t="s">
        <v>27</v>
      </c>
    </row>
    <row r="3" s="44" customFormat="1" ht="15.6" spans="1:11">
      <c r="A3" s="50" t="s">
        <v>6</v>
      </c>
      <c r="B3" s="51" t="s">
        <v>21</v>
      </c>
      <c r="C3" s="52" t="s">
        <v>28</v>
      </c>
      <c r="D3" s="53" t="s">
        <v>29</v>
      </c>
      <c r="E3" s="50" t="s">
        <v>30</v>
      </c>
      <c r="F3" s="50">
        <v>5</v>
      </c>
      <c r="G3" s="50" t="s">
        <v>25</v>
      </c>
      <c r="H3" s="54"/>
      <c r="I3" s="59">
        <v>527</v>
      </c>
      <c r="J3" s="60">
        <f>I3*F3</f>
        <v>2635</v>
      </c>
      <c r="K3" s="52" t="s">
        <v>31</v>
      </c>
    </row>
    <row r="4" s="44" customFormat="1" ht="28.8" spans="1:11">
      <c r="A4" s="50" t="s">
        <v>6</v>
      </c>
      <c r="B4" s="51" t="s">
        <v>21</v>
      </c>
      <c r="C4" s="52" t="s">
        <v>32</v>
      </c>
      <c r="D4" s="52" t="s">
        <v>33</v>
      </c>
      <c r="E4" s="50" t="s">
        <v>30</v>
      </c>
      <c r="F4" s="50">
        <v>8</v>
      </c>
      <c r="G4" s="50" t="s">
        <v>25</v>
      </c>
      <c r="H4" s="54"/>
      <c r="I4" s="53">
        <v>950</v>
      </c>
      <c r="J4" s="60">
        <f t="shared" ref="J4:J9" si="0">I4*F4</f>
        <v>7600</v>
      </c>
      <c r="K4" s="52" t="s">
        <v>31</v>
      </c>
    </row>
    <row r="5" s="44" customFormat="1" ht="15.6" spans="1:11">
      <c r="A5" s="50" t="s">
        <v>6</v>
      </c>
      <c r="B5" s="51" t="s">
        <v>21</v>
      </c>
      <c r="C5" s="52" t="s">
        <v>34</v>
      </c>
      <c r="D5" s="53" t="s">
        <v>35</v>
      </c>
      <c r="E5" s="50" t="s">
        <v>36</v>
      </c>
      <c r="F5" s="50">
        <v>26</v>
      </c>
      <c r="G5" s="50" t="s">
        <v>25</v>
      </c>
      <c r="H5" s="54"/>
      <c r="I5" s="59">
        <v>16</v>
      </c>
      <c r="J5" s="61">
        <f t="shared" si="0"/>
        <v>416</v>
      </c>
      <c r="K5" s="52" t="s">
        <v>37</v>
      </c>
    </row>
    <row r="6" s="45" customFormat="1" ht="15.6" spans="1:11">
      <c r="A6" s="50" t="s">
        <v>6</v>
      </c>
      <c r="B6" s="51" t="s">
        <v>21</v>
      </c>
      <c r="C6" s="52" t="s">
        <v>38</v>
      </c>
      <c r="D6" s="53" t="s">
        <v>39</v>
      </c>
      <c r="E6" s="50" t="s">
        <v>36</v>
      </c>
      <c r="F6" s="50">
        <v>6</v>
      </c>
      <c r="G6" s="50">
        <v>1.2</v>
      </c>
      <c r="H6" s="54"/>
      <c r="I6" s="59" t="s">
        <v>40</v>
      </c>
      <c r="J6" s="62">
        <f t="shared" ref="J6:J8" si="1">1980/1000*G6</f>
        <v>2.376</v>
      </c>
      <c r="K6" s="52" t="s">
        <v>41</v>
      </c>
    </row>
    <row r="7" s="45" customFormat="1" ht="15.6" spans="1:11">
      <c r="A7" s="50" t="s">
        <v>6</v>
      </c>
      <c r="B7" s="51" t="s">
        <v>21</v>
      </c>
      <c r="C7" s="52" t="s">
        <v>42</v>
      </c>
      <c r="D7" s="53" t="s">
        <v>39</v>
      </c>
      <c r="E7" s="50" t="s">
        <v>36</v>
      </c>
      <c r="F7" s="50">
        <v>2</v>
      </c>
      <c r="G7" s="50">
        <v>0.4</v>
      </c>
      <c r="H7" s="54"/>
      <c r="I7" s="59" t="s">
        <v>40</v>
      </c>
      <c r="J7" s="62">
        <f t="shared" si="1"/>
        <v>0.792</v>
      </c>
      <c r="K7" s="52" t="s">
        <v>41</v>
      </c>
    </row>
    <row r="8" s="45" customFormat="1" ht="15.6" spans="1:11">
      <c r="A8" s="50" t="s">
        <v>6</v>
      </c>
      <c r="B8" s="51" t="s">
        <v>21</v>
      </c>
      <c r="C8" s="52" t="s">
        <v>43</v>
      </c>
      <c r="D8" s="53" t="s">
        <v>39</v>
      </c>
      <c r="E8" s="50" t="s">
        <v>36</v>
      </c>
      <c r="F8" s="50">
        <v>1</v>
      </c>
      <c r="G8" s="50">
        <v>0.3</v>
      </c>
      <c r="H8" s="54"/>
      <c r="I8" s="59" t="s">
        <v>40</v>
      </c>
      <c r="J8" s="62">
        <f t="shared" si="1"/>
        <v>0.594</v>
      </c>
      <c r="K8" s="52" t="s">
        <v>41</v>
      </c>
    </row>
    <row r="9" s="45" customFormat="1" ht="15.6" spans="1:11">
      <c r="A9" s="50" t="s">
        <v>6</v>
      </c>
      <c r="B9" s="51" t="s">
        <v>21</v>
      </c>
      <c r="C9" s="52" t="s">
        <v>44</v>
      </c>
      <c r="D9" s="55" t="s">
        <v>45</v>
      </c>
      <c r="E9" s="50" t="s">
        <v>36</v>
      </c>
      <c r="F9" s="50">
        <v>17</v>
      </c>
      <c r="G9" s="53" t="s">
        <v>25</v>
      </c>
      <c r="H9" s="54"/>
      <c r="I9" s="59">
        <v>102</v>
      </c>
      <c r="J9" s="62">
        <f t="shared" si="0"/>
        <v>1734</v>
      </c>
      <c r="K9" s="52" t="s">
        <v>37</v>
      </c>
    </row>
    <row r="10" s="45" customFormat="1" ht="15.6" spans="1:11">
      <c r="A10" s="50" t="s">
        <v>6</v>
      </c>
      <c r="B10" s="51" t="s">
        <v>21</v>
      </c>
      <c r="C10" s="52" t="s">
        <v>46</v>
      </c>
      <c r="D10" s="53" t="s">
        <v>39</v>
      </c>
      <c r="E10" s="50" t="s">
        <v>24</v>
      </c>
      <c r="F10" s="50">
        <v>2</v>
      </c>
      <c r="G10" s="50">
        <v>35</v>
      </c>
      <c r="H10" s="54"/>
      <c r="I10" s="59" t="s">
        <v>40</v>
      </c>
      <c r="J10" s="62">
        <f t="shared" ref="J10:J12" si="2">1980/1000*G10</f>
        <v>69.3</v>
      </c>
      <c r="K10" s="52" t="s">
        <v>41</v>
      </c>
    </row>
    <row r="11" s="45" customFormat="1" ht="15.6" spans="1:11">
      <c r="A11" s="50" t="s">
        <v>6</v>
      </c>
      <c r="B11" s="51" t="s">
        <v>21</v>
      </c>
      <c r="C11" s="52" t="s">
        <v>47</v>
      </c>
      <c r="D11" s="53" t="s">
        <v>39</v>
      </c>
      <c r="E11" s="50" t="s">
        <v>24</v>
      </c>
      <c r="F11" s="50">
        <v>6</v>
      </c>
      <c r="G11" s="50">
        <v>75</v>
      </c>
      <c r="H11" s="54"/>
      <c r="I11" s="59" t="s">
        <v>40</v>
      </c>
      <c r="J11" s="62">
        <f t="shared" si="2"/>
        <v>148.5</v>
      </c>
      <c r="K11" s="52" t="s">
        <v>41</v>
      </c>
    </row>
    <row r="12" s="45" customFormat="1" ht="15.6" spans="1:11">
      <c r="A12" s="50" t="s">
        <v>6</v>
      </c>
      <c r="B12" s="51" t="s">
        <v>21</v>
      </c>
      <c r="C12" s="52" t="s">
        <v>48</v>
      </c>
      <c r="D12" s="53" t="s">
        <v>39</v>
      </c>
      <c r="E12" s="50" t="s">
        <v>36</v>
      </c>
      <c r="F12" s="50">
        <v>10</v>
      </c>
      <c r="G12" s="50">
        <v>25</v>
      </c>
      <c r="H12" s="54"/>
      <c r="I12" s="59" t="s">
        <v>40</v>
      </c>
      <c r="J12" s="62">
        <f t="shared" si="2"/>
        <v>49.5</v>
      </c>
      <c r="K12" s="52" t="s">
        <v>41</v>
      </c>
    </row>
    <row r="13" s="45" customFormat="1" ht="14.4" spans="1:11">
      <c r="A13" s="50" t="s">
        <v>6</v>
      </c>
      <c r="B13" s="51" t="s">
        <v>21</v>
      </c>
      <c r="C13" s="52" t="s">
        <v>49</v>
      </c>
      <c r="D13" s="51" t="s">
        <v>50</v>
      </c>
      <c r="E13" s="50" t="s">
        <v>51</v>
      </c>
      <c r="F13" s="50">
        <v>12</v>
      </c>
      <c r="G13" s="50">
        <v>29.9</v>
      </c>
      <c r="H13" s="54">
        <v>0.23</v>
      </c>
      <c r="I13" s="60" t="s">
        <v>52</v>
      </c>
      <c r="J13" s="63">
        <f>17160/1000*H13*G13</f>
        <v>118.00932</v>
      </c>
      <c r="K13" s="52" t="s">
        <v>41</v>
      </c>
    </row>
    <row r="14" s="45" customFormat="1" ht="15.6" spans="1:11">
      <c r="A14" s="50" t="s">
        <v>6</v>
      </c>
      <c r="B14" s="51" t="s">
        <v>21</v>
      </c>
      <c r="C14" s="52" t="s">
        <v>53</v>
      </c>
      <c r="D14" s="53" t="s">
        <v>39</v>
      </c>
      <c r="E14" s="50" t="s">
        <v>36</v>
      </c>
      <c r="F14" s="50">
        <v>1</v>
      </c>
      <c r="G14" s="50">
        <v>4.1</v>
      </c>
      <c r="H14" s="54"/>
      <c r="I14" s="59" t="s">
        <v>40</v>
      </c>
      <c r="J14" s="62">
        <f t="shared" ref="J14:J17" si="3">1980/1000*G14</f>
        <v>8.118</v>
      </c>
      <c r="K14" s="52" t="s">
        <v>41</v>
      </c>
    </row>
    <row r="15" s="45" customFormat="1" ht="15.6" spans="1:11">
      <c r="A15" s="50" t="s">
        <v>6</v>
      </c>
      <c r="B15" s="51" t="s">
        <v>21</v>
      </c>
      <c r="C15" s="52" t="s">
        <v>54</v>
      </c>
      <c r="D15" s="53" t="s">
        <v>39</v>
      </c>
      <c r="E15" s="50" t="s">
        <v>36</v>
      </c>
      <c r="F15" s="50">
        <v>2</v>
      </c>
      <c r="G15" s="50">
        <v>0.5</v>
      </c>
      <c r="H15" s="54"/>
      <c r="I15" s="59" t="s">
        <v>40</v>
      </c>
      <c r="J15" s="62">
        <f t="shared" si="3"/>
        <v>0.99</v>
      </c>
      <c r="K15" s="52" t="s">
        <v>41</v>
      </c>
    </row>
    <row r="16" s="45" customFormat="1" ht="15.6" spans="1:11">
      <c r="A16" s="50" t="s">
        <v>6</v>
      </c>
      <c r="B16" s="51" t="s">
        <v>21</v>
      </c>
      <c r="C16" s="52" t="s">
        <v>55</v>
      </c>
      <c r="D16" s="53" t="s">
        <v>39</v>
      </c>
      <c r="E16" s="50" t="s">
        <v>36</v>
      </c>
      <c r="F16" s="50">
        <v>1</v>
      </c>
      <c r="G16" s="50">
        <v>20</v>
      </c>
      <c r="H16" s="54"/>
      <c r="I16" s="59" t="s">
        <v>40</v>
      </c>
      <c r="J16" s="62">
        <f t="shared" si="3"/>
        <v>39.6</v>
      </c>
      <c r="K16" s="52" t="s">
        <v>41</v>
      </c>
    </row>
    <row r="17" s="45" customFormat="1" ht="15.6" spans="1:11">
      <c r="A17" s="50" t="s">
        <v>6</v>
      </c>
      <c r="B17" s="51" t="s">
        <v>21</v>
      </c>
      <c r="C17" s="52" t="s">
        <v>56</v>
      </c>
      <c r="D17" s="53" t="s">
        <v>39</v>
      </c>
      <c r="E17" s="50" t="s">
        <v>36</v>
      </c>
      <c r="F17" s="50">
        <v>1</v>
      </c>
      <c r="G17" s="50">
        <v>0.3</v>
      </c>
      <c r="H17" s="54"/>
      <c r="I17" s="59" t="s">
        <v>40</v>
      </c>
      <c r="J17" s="62">
        <f t="shared" si="3"/>
        <v>0.594</v>
      </c>
      <c r="K17" s="52" t="s">
        <v>41</v>
      </c>
    </row>
    <row r="18" s="44" customFormat="1" ht="15.6" spans="1:11">
      <c r="A18" s="50" t="s">
        <v>6</v>
      </c>
      <c r="B18" s="51" t="s">
        <v>21</v>
      </c>
      <c r="C18" s="52" t="s">
        <v>57</v>
      </c>
      <c r="D18" s="55" t="s">
        <v>45</v>
      </c>
      <c r="E18" s="50" t="s">
        <v>36</v>
      </c>
      <c r="F18" s="50">
        <v>1</v>
      </c>
      <c r="G18" s="50">
        <v>1.9</v>
      </c>
      <c r="H18" s="54"/>
      <c r="I18" s="59">
        <v>102</v>
      </c>
      <c r="J18" s="62">
        <f>I18*F18</f>
        <v>102</v>
      </c>
      <c r="K18" s="52" t="s">
        <v>41</v>
      </c>
    </row>
    <row r="19" s="44" customFormat="1" ht="15.6" spans="1:11">
      <c r="A19" s="50" t="s">
        <v>6</v>
      </c>
      <c r="B19" s="51" t="s">
        <v>21</v>
      </c>
      <c r="C19" s="52" t="s">
        <v>58</v>
      </c>
      <c r="D19" s="53" t="s">
        <v>39</v>
      </c>
      <c r="E19" s="50" t="s">
        <v>36</v>
      </c>
      <c r="F19" s="50">
        <v>3</v>
      </c>
      <c r="G19" s="50">
        <v>0.5</v>
      </c>
      <c r="H19" s="54"/>
      <c r="I19" s="59" t="s">
        <v>40</v>
      </c>
      <c r="J19" s="62">
        <f t="shared" ref="J19:J22" si="4">1980/1000*G19</f>
        <v>0.99</v>
      </c>
      <c r="K19" s="52" t="s">
        <v>41</v>
      </c>
    </row>
    <row r="20" s="44" customFormat="1" ht="15.6" spans="1:11">
      <c r="A20" s="50" t="s">
        <v>6</v>
      </c>
      <c r="B20" s="51" t="s">
        <v>21</v>
      </c>
      <c r="C20" s="52" t="s">
        <v>59</v>
      </c>
      <c r="D20" s="53" t="s">
        <v>39</v>
      </c>
      <c r="E20" s="50" t="s">
        <v>36</v>
      </c>
      <c r="F20" s="50">
        <v>2</v>
      </c>
      <c r="G20" s="50">
        <v>0.4</v>
      </c>
      <c r="H20" s="54"/>
      <c r="I20" s="59" t="s">
        <v>40</v>
      </c>
      <c r="J20" s="62">
        <f t="shared" si="4"/>
        <v>0.792</v>
      </c>
      <c r="K20" s="52" t="s">
        <v>41</v>
      </c>
    </row>
    <row r="21" s="44" customFormat="1" ht="15.6" spans="1:11">
      <c r="A21" s="50" t="s">
        <v>6</v>
      </c>
      <c r="B21" s="51" t="s">
        <v>21</v>
      </c>
      <c r="C21" s="52" t="s">
        <v>60</v>
      </c>
      <c r="D21" s="53" t="s">
        <v>39</v>
      </c>
      <c r="E21" s="50" t="s">
        <v>36</v>
      </c>
      <c r="F21" s="50">
        <v>5</v>
      </c>
      <c r="G21" s="50">
        <v>1.2</v>
      </c>
      <c r="H21" s="54"/>
      <c r="I21" s="59" t="s">
        <v>40</v>
      </c>
      <c r="J21" s="62">
        <f t="shared" si="4"/>
        <v>2.376</v>
      </c>
      <c r="K21" s="52" t="s">
        <v>41</v>
      </c>
    </row>
    <row r="22" s="44" customFormat="1" ht="15.6" spans="1:11">
      <c r="A22" s="50" t="s">
        <v>6</v>
      </c>
      <c r="B22" s="51" t="s">
        <v>21</v>
      </c>
      <c r="C22" s="52" t="s">
        <v>61</v>
      </c>
      <c r="D22" s="53" t="s">
        <v>39</v>
      </c>
      <c r="E22" s="50" t="s">
        <v>36</v>
      </c>
      <c r="F22" s="50">
        <v>1</v>
      </c>
      <c r="G22" s="50">
        <v>1.5</v>
      </c>
      <c r="H22" s="54"/>
      <c r="I22" s="59" t="s">
        <v>40</v>
      </c>
      <c r="J22" s="62">
        <f t="shared" si="4"/>
        <v>2.97</v>
      </c>
      <c r="K22" s="52" t="s">
        <v>41</v>
      </c>
    </row>
    <row r="23" s="44" customFormat="1" ht="15.6" spans="1:11">
      <c r="A23" s="50" t="s">
        <v>6</v>
      </c>
      <c r="B23" s="51" t="s">
        <v>21</v>
      </c>
      <c r="C23" s="52" t="s">
        <v>62</v>
      </c>
      <c r="D23" s="55" t="s">
        <v>45</v>
      </c>
      <c r="E23" s="50" t="s">
        <v>36</v>
      </c>
      <c r="F23" s="50">
        <v>3</v>
      </c>
      <c r="G23" s="50">
        <v>42</v>
      </c>
      <c r="H23" s="54"/>
      <c r="I23" s="59">
        <v>102</v>
      </c>
      <c r="J23" s="62">
        <f>I23*F23</f>
        <v>306</v>
      </c>
      <c r="K23" s="52" t="s">
        <v>41</v>
      </c>
    </row>
    <row r="24" s="44" customFormat="1" ht="15.6" spans="1:11">
      <c r="A24" s="50" t="s">
        <v>6</v>
      </c>
      <c r="B24" s="51" t="s">
        <v>21</v>
      </c>
      <c r="C24" s="52" t="s">
        <v>63</v>
      </c>
      <c r="D24" s="50" t="s">
        <v>64</v>
      </c>
      <c r="E24" s="50" t="s">
        <v>51</v>
      </c>
      <c r="F24" s="50">
        <v>1</v>
      </c>
      <c r="G24" s="50">
        <v>0.7</v>
      </c>
      <c r="H24" s="54">
        <v>0.23</v>
      </c>
      <c r="I24" s="59" t="s">
        <v>65</v>
      </c>
      <c r="J24" s="64">
        <f>70210/1000*H24*G24</f>
        <v>11.30381</v>
      </c>
      <c r="K24" s="52" t="s">
        <v>41</v>
      </c>
    </row>
    <row r="25" s="44" customFormat="1" ht="15.6" spans="1:11">
      <c r="A25" s="50" t="s">
        <v>6</v>
      </c>
      <c r="B25" s="51" t="s">
        <v>21</v>
      </c>
      <c r="C25" s="52" t="s">
        <v>66</v>
      </c>
      <c r="D25" s="53" t="s">
        <v>39</v>
      </c>
      <c r="E25" s="50" t="s">
        <v>36</v>
      </c>
      <c r="F25" s="50">
        <v>1</v>
      </c>
      <c r="G25" s="50">
        <v>2.3</v>
      </c>
      <c r="H25" s="54"/>
      <c r="I25" s="59" t="s">
        <v>40</v>
      </c>
      <c r="J25" s="65">
        <f>1980/1000*G25</f>
        <v>4.554</v>
      </c>
      <c r="K25" s="52" t="s">
        <v>41</v>
      </c>
    </row>
    <row r="26" s="44" customFormat="1" ht="14.4" spans="1:11">
      <c r="A26" s="50" t="s">
        <v>6</v>
      </c>
      <c r="B26" s="51" t="s">
        <v>21</v>
      </c>
      <c r="C26" s="52" t="s">
        <v>67</v>
      </c>
      <c r="D26" s="53" t="s">
        <v>67</v>
      </c>
      <c r="E26" s="50" t="s">
        <v>36</v>
      </c>
      <c r="F26" s="50">
        <v>1</v>
      </c>
      <c r="G26" s="50">
        <v>25.5</v>
      </c>
      <c r="H26" s="54"/>
      <c r="I26" s="53" t="s">
        <v>68</v>
      </c>
      <c r="J26" s="65">
        <f>10160/1000*G26</f>
        <v>259.08</v>
      </c>
      <c r="K26" s="52" t="s">
        <v>41</v>
      </c>
    </row>
    <row r="27" s="44" customFormat="1" ht="15.6" spans="1:11">
      <c r="A27" s="50" t="s">
        <v>6</v>
      </c>
      <c r="B27" s="51" t="s">
        <v>21</v>
      </c>
      <c r="C27" s="52" t="s">
        <v>69</v>
      </c>
      <c r="D27" s="53" t="s">
        <v>39</v>
      </c>
      <c r="E27" s="50" t="s">
        <v>36</v>
      </c>
      <c r="F27" s="50">
        <v>1</v>
      </c>
      <c r="G27" s="50">
        <v>0.2</v>
      </c>
      <c r="H27" s="54"/>
      <c r="I27" s="59" t="s">
        <v>40</v>
      </c>
      <c r="J27" s="65">
        <f>1980/1000*G27</f>
        <v>0.396</v>
      </c>
      <c r="K27" s="52" t="s">
        <v>41</v>
      </c>
    </row>
    <row r="28" s="43" customFormat="1" ht="15.6" spans="1:11">
      <c r="A28" s="50" t="s">
        <v>7</v>
      </c>
      <c r="B28" s="20" t="s">
        <v>21</v>
      </c>
      <c r="C28" s="52" t="s">
        <v>42</v>
      </c>
      <c r="D28" s="17" t="s">
        <v>39</v>
      </c>
      <c r="E28" s="50" t="s">
        <v>36</v>
      </c>
      <c r="F28" s="50">
        <v>1</v>
      </c>
      <c r="G28" s="50">
        <v>0.1</v>
      </c>
      <c r="H28" s="54"/>
      <c r="I28" s="66" t="s">
        <v>40</v>
      </c>
      <c r="J28" s="67">
        <f>1980/1000*G28</f>
        <v>0.198</v>
      </c>
      <c r="K28" s="52"/>
    </row>
    <row r="29" s="43" customFormat="1" ht="15.6" spans="1:11">
      <c r="A29" s="50" t="s">
        <v>7</v>
      </c>
      <c r="B29" s="20" t="s">
        <v>21</v>
      </c>
      <c r="C29" s="52" t="s">
        <v>70</v>
      </c>
      <c r="D29" s="17" t="s">
        <v>39</v>
      </c>
      <c r="E29" s="50" t="s">
        <v>36</v>
      </c>
      <c r="F29" s="50">
        <v>3</v>
      </c>
      <c r="G29" s="50">
        <v>21</v>
      </c>
      <c r="H29" s="54"/>
      <c r="I29" s="66" t="s">
        <v>40</v>
      </c>
      <c r="J29" s="67">
        <f>1980/1000*G29</f>
        <v>41.58</v>
      </c>
      <c r="K29" s="52"/>
    </row>
    <row r="30" s="43" customFormat="1" ht="15.6" spans="1:11">
      <c r="A30" s="50" t="s">
        <v>7</v>
      </c>
      <c r="B30" s="20" t="s">
        <v>21</v>
      </c>
      <c r="C30" s="52" t="s">
        <v>70</v>
      </c>
      <c r="D30" s="17" t="s">
        <v>23</v>
      </c>
      <c r="E30" s="50" t="s">
        <v>36</v>
      </c>
      <c r="F30" s="50">
        <v>22</v>
      </c>
      <c r="G30" s="50">
        <v>1100</v>
      </c>
      <c r="H30" s="54">
        <v>0</v>
      </c>
      <c r="I30" s="66" t="s">
        <v>26</v>
      </c>
      <c r="J30" s="67">
        <f>(959*H30+173)*F30</f>
        <v>3806</v>
      </c>
      <c r="K30" s="52"/>
    </row>
    <row r="31" s="43" customFormat="1" ht="15.6" spans="1:11">
      <c r="A31" s="50" t="s">
        <v>7</v>
      </c>
      <c r="B31" s="20" t="s">
        <v>21</v>
      </c>
      <c r="C31" s="52" t="s">
        <v>28</v>
      </c>
      <c r="D31" s="17" t="s">
        <v>29</v>
      </c>
      <c r="E31" s="50" t="s">
        <v>36</v>
      </c>
      <c r="F31" s="50">
        <v>2</v>
      </c>
      <c r="G31" s="50">
        <v>60</v>
      </c>
      <c r="H31" s="54"/>
      <c r="I31" s="66">
        <v>527</v>
      </c>
      <c r="J31" s="67">
        <f>I31*F31</f>
        <v>1054</v>
      </c>
      <c r="K31" s="52"/>
    </row>
    <row r="32" s="46" customFormat="1" ht="28.8" spans="1:11">
      <c r="A32" s="50" t="s">
        <v>7</v>
      </c>
      <c r="B32" s="20" t="s">
        <v>21</v>
      </c>
      <c r="C32" s="52" t="s">
        <v>32</v>
      </c>
      <c r="D32" s="52" t="s">
        <v>33</v>
      </c>
      <c r="E32" s="50" t="s">
        <v>36</v>
      </c>
      <c r="F32" s="50">
        <v>10</v>
      </c>
      <c r="G32" s="50">
        <v>500</v>
      </c>
      <c r="H32" s="54"/>
      <c r="I32" s="17">
        <v>950</v>
      </c>
      <c r="J32" s="67">
        <f>I32*F32</f>
        <v>9500</v>
      </c>
      <c r="K32" s="52"/>
    </row>
    <row r="33" s="46" customFormat="1" ht="15.6" spans="1:11">
      <c r="A33" s="50" t="s">
        <v>7</v>
      </c>
      <c r="B33" s="20" t="s">
        <v>21</v>
      </c>
      <c r="C33" s="52" t="s">
        <v>67</v>
      </c>
      <c r="D33" s="17" t="s">
        <v>67</v>
      </c>
      <c r="E33" s="50" t="s">
        <v>36</v>
      </c>
      <c r="F33" s="50">
        <v>33</v>
      </c>
      <c r="G33" s="50">
        <v>924</v>
      </c>
      <c r="H33" s="54"/>
      <c r="I33" s="66" t="s">
        <v>68</v>
      </c>
      <c r="J33" s="67">
        <f>10160/1000*G33</f>
        <v>9387.84</v>
      </c>
      <c r="K33" s="52"/>
    </row>
    <row r="34" s="46" customFormat="1" ht="14.4" spans="1:11">
      <c r="A34" s="50" t="s">
        <v>7</v>
      </c>
      <c r="B34" s="20" t="s">
        <v>21</v>
      </c>
      <c r="C34" s="52" t="s">
        <v>71</v>
      </c>
      <c r="D34" s="20" t="s">
        <v>50</v>
      </c>
      <c r="E34" s="50" t="s">
        <v>72</v>
      </c>
      <c r="F34" s="50">
        <v>2</v>
      </c>
      <c r="G34" s="50">
        <v>1</v>
      </c>
      <c r="H34" s="54">
        <v>0.23</v>
      </c>
      <c r="I34" s="58" t="s">
        <v>52</v>
      </c>
      <c r="J34" s="68">
        <f>17160/1000*H34*G34</f>
        <v>3.9468</v>
      </c>
      <c r="K34" s="52"/>
    </row>
    <row r="35" s="46" customFormat="1" ht="15.6" spans="1:11">
      <c r="A35" s="50" t="s">
        <v>7</v>
      </c>
      <c r="B35" s="20" t="s">
        <v>21</v>
      </c>
      <c r="C35" s="52" t="s">
        <v>73</v>
      </c>
      <c r="D35" s="50" t="s">
        <v>64</v>
      </c>
      <c r="E35" s="50" t="s">
        <v>72</v>
      </c>
      <c r="F35" s="50">
        <v>51</v>
      </c>
      <c r="G35" s="17">
        <v>51</v>
      </c>
      <c r="H35" s="54">
        <v>0.5</v>
      </c>
      <c r="I35" s="66" t="s">
        <v>65</v>
      </c>
      <c r="J35" s="68">
        <f>70210/1000*H35*G35</f>
        <v>1790.355</v>
      </c>
      <c r="K35" s="52"/>
    </row>
    <row r="36" s="46" customFormat="1" ht="15.6" spans="1:11">
      <c r="A36" s="50" t="s">
        <v>7</v>
      </c>
      <c r="B36" s="20" t="s">
        <v>21</v>
      </c>
      <c r="C36" s="52" t="s">
        <v>74</v>
      </c>
      <c r="D36" s="17" t="s">
        <v>75</v>
      </c>
      <c r="E36" s="50" t="s">
        <v>36</v>
      </c>
      <c r="F36" s="50">
        <v>1</v>
      </c>
      <c r="G36" s="50">
        <v>314</v>
      </c>
      <c r="H36" s="54"/>
      <c r="I36" s="66" t="s">
        <v>76</v>
      </c>
      <c r="J36" s="67">
        <f>13190/1000*G36</f>
        <v>4141.66</v>
      </c>
      <c r="K36" s="52"/>
    </row>
    <row r="37" s="46" customFormat="1" ht="15.6" spans="1:11">
      <c r="A37" s="50" t="s">
        <v>7</v>
      </c>
      <c r="B37" s="20" t="s">
        <v>21</v>
      </c>
      <c r="C37" s="52" t="s">
        <v>77</v>
      </c>
      <c r="D37" s="50" t="s">
        <v>77</v>
      </c>
      <c r="E37" s="50" t="s">
        <v>36</v>
      </c>
      <c r="F37" s="50">
        <v>1</v>
      </c>
      <c r="G37" s="50">
        <v>70</v>
      </c>
      <c r="H37" s="54"/>
      <c r="I37" s="66">
        <v>155</v>
      </c>
      <c r="J37" s="69">
        <f t="shared" ref="J37:J43" si="5">I37*F37</f>
        <v>155</v>
      </c>
      <c r="K37" s="52"/>
    </row>
    <row r="38" s="46" customFormat="1" ht="15.6" spans="1:11">
      <c r="A38" s="50" t="s">
        <v>7</v>
      </c>
      <c r="B38" s="20" t="s">
        <v>21</v>
      </c>
      <c r="C38" s="52" t="s">
        <v>78</v>
      </c>
      <c r="D38" s="17" t="s">
        <v>35</v>
      </c>
      <c r="E38" s="50" t="s">
        <v>79</v>
      </c>
      <c r="F38" s="50">
        <v>3</v>
      </c>
      <c r="G38" s="50">
        <v>9</v>
      </c>
      <c r="H38" s="54"/>
      <c r="I38" s="66">
        <v>16</v>
      </c>
      <c r="J38" s="70">
        <f t="shared" si="5"/>
        <v>48</v>
      </c>
      <c r="K38" s="52"/>
    </row>
    <row r="39" s="46" customFormat="1" ht="15.6" spans="1:11">
      <c r="A39" s="50" t="s">
        <v>7</v>
      </c>
      <c r="B39" s="20" t="s">
        <v>21</v>
      </c>
      <c r="C39" s="52" t="s">
        <v>70</v>
      </c>
      <c r="D39" s="17" t="s">
        <v>23</v>
      </c>
      <c r="E39" s="50" t="s">
        <v>36</v>
      </c>
      <c r="F39" s="50">
        <v>16</v>
      </c>
      <c r="G39" s="50">
        <v>800</v>
      </c>
      <c r="H39" s="54">
        <v>0</v>
      </c>
      <c r="I39" s="66" t="s">
        <v>26</v>
      </c>
      <c r="J39" s="58">
        <f>(959*H39+173)*F39</f>
        <v>2768</v>
      </c>
      <c r="K39" s="52"/>
    </row>
    <row r="40" s="46" customFormat="1" ht="14.4" spans="1:11">
      <c r="A40" s="50" t="s">
        <v>7</v>
      </c>
      <c r="B40" s="20" t="s">
        <v>21</v>
      </c>
      <c r="C40" s="52" t="s">
        <v>71</v>
      </c>
      <c r="D40" s="20" t="s">
        <v>50</v>
      </c>
      <c r="E40" s="50" t="s">
        <v>72</v>
      </c>
      <c r="F40" s="50">
        <v>1</v>
      </c>
      <c r="G40" s="50">
        <v>0.5</v>
      </c>
      <c r="H40" s="54">
        <v>0.23</v>
      </c>
      <c r="I40" s="58" t="s">
        <v>52</v>
      </c>
      <c r="J40" s="71">
        <f>17160/1000*H40*G40</f>
        <v>1.9734</v>
      </c>
      <c r="K40" s="52"/>
    </row>
    <row r="41" s="46" customFormat="1" ht="15.6" spans="1:11">
      <c r="A41" s="50" t="s">
        <v>7</v>
      </c>
      <c r="B41" s="20" t="s">
        <v>21</v>
      </c>
      <c r="C41" s="52" t="s">
        <v>77</v>
      </c>
      <c r="D41" s="17" t="s">
        <v>80</v>
      </c>
      <c r="E41" s="50" t="s">
        <v>36</v>
      </c>
      <c r="F41" s="50">
        <v>2</v>
      </c>
      <c r="G41" s="50">
        <v>140</v>
      </c>
      <c r="H41" s="54"/>
      <c r="I41" s="66">
        <v>155</v>
      </c>
      <c r="J41" s="70">
        <f t="shared" si="5"/>
        <v>310</v>
      </c>
      <c r="K41" s="52"/>
    </row>
    <row r="42" s="43" customFormat="1" ht="28.8" spans="1:11">
      <c r="A42" s="50" t="s">
        <v>8</v>
      </c>
      <c r="B42" s="20" t="s">
        <v>21</v>
      </c>
      <c r="C42" s="52" t="s">
        <v>29</v>
      </c>
      <c r="D42" s="52" t="s">
        <v>29</v>
      </c>
      <c r="E42" s="50" t="s">
        <v>30</v>
      </c>
      <c r="F42" s="50">
        <v>1</v>
      </c>
      <c r="G42" s="50"/>
      <c r="H42" s="54"/>
      <c r="I42" s="66">
        <v>527</v>
      </c>
      <c r="J42" s="58">
        <f t="shared" si="5"/>
        <v>527</v>
      </c>
      <c r="K42" s="52"/>
    </row>
    <row r="43" s="43" customFormat="1" ht="28.8" spans="1:11">
      <c r="A43" s="50" t="s">
        <v>8</v>
      </c>
      <c r="B43" s="20" t="s">
        <v>21</v>
      </c>
      <c r="C43" s="52" t="s">
        <v>33</v>
      </c>
      <c r="D43" s="52" t="s">
        <v>33</v>
      </c>
      <c r="E43" s="50" t="s">
        <v>30</v>
      </c>
      <c r="F43" s="50">
        <v>25</v>
      </c>
      <c r="G43" s="50"/>
      <c r="H43" s="54"/>
      <c r="I43" s="17">
        <v>950</v>
      </c>
      <c r="J43" s="58">
        <f t="shared" si="5"/>
        <v>23750</v>
      </c>
      <c r="K43" s="52"/>
    </row>
    <row r="44" s="43" customFormat="1" ht="15.6" spans="1:11">
      <c r="A44" s="50" t="s">
        <v>8</v>
      </c>
      <c r="B44" s="20" t="s">
        <v>21</v>
      </c>
      <c r="C44" s="52" t="s">
        <v>81</v>
      </c>
      <c r="D44" s="17" t="s">
        <v>39</v>
      </c>
      <c r="E44" s="50" t="s">
        <v>24</v>
      </c>
      <c r="F44" s="50">
        <v>5</v>
      </c>
      <c r="G44" s="50">
        <v>32</v>
      </c>
      <c r="H44" s="54"/>
      <c r="I44" s="66" t="s">
        <v>40</v>
      </c>
      <c r="J44" s="72">
        <f t="shared" ref="J44:J47" si="6">1980/1000*G44</f>
        <v>63.36</v>
      </c>
      <c r="K44" s="52"/>
    </row>
    <row r="45" s="43" customFormat="1" ht="15.6" spans="1:11">
      <c r="A45" s="50" t="s">
        <v>8</v>
      </c>
      <c r="B45" s="20" t="s">
        <v>21</v>
      </c>
      <c r="C45" s="52" t="s">
        <v>56</v>
      </c>
      <c r="D45" s="17" t="s">
        <v>39</v>
      </c>
      <c r="E45" s="50" t="s">
        <v>36</v>
      </c>
      <c r="F45" s="50">
        <v>4</v>
      </c>
      <c r="G45" s="50">
        <v>1.5</v>
      </c>
      <c r="H45" s="54"/>
      <c r="I45" s="66" t="s">
        <v>40</v>
      </c>
      <c r="J45" s="72">
        <f t="shared" si="6"/>
        <v>2.97</v>
      </c>
      <c r="K45" s="52"/>
    </row>
    <row r="46" s="46" customFormat="1" ht="15.6" spans="1:11">
      <c r="A46" s="50" t="s">
        <v>8</v>
      </c>
      <c r="B46" s="20" t="s">
        <v>21</v>
      </c>
      <c r="C46" s="52" t="s">
        <v>53</v>
      </c>
      <c r="D46" s="17" t="s">
        <v>39</v>
      </c>
      <c r="E46" s="50" t="s">
        <v>36</v>
      </c>
      <c r="F46" s="50">
        <v>1</v>
      </c>
      <c r="G46" s="50">
        <v>2.5</v>
      </c>
      <c r="H46" s="54"/>
      <c r="I46" s="66" t="s">
        <v>40</v>
      </c>
      <c r="J46" s="72">
        <f t="shared" si="6"/>
        <v>4.95</v>
      </c>
      <c r="K46" s="52"/>
    </row>
    <row r="47" s="46" customFormat="1" ht="15.6" spans="1:11">
      <c r="A47" s="50" t="s">
        <v>8</v>
      </c>
      <c r="B47" s="20" t="s">
        <v>21</v>
      </c>
      <c r="C47" s="52" t="s">
        <v>82</v>
      </c>
      <c r="D47" s="17" t="s">
        <v>39</v>
      </c>
      <c r="E47" s="50" t="s">
        <v>36</v>
      </c>
      <c r="F47" s="50">
        <v>6</v>
      </c>
      <c r="G47" s="50">
        <v>2.5</v>
      </c>
      <c r="H47" s="54"/>
      <c r="I47" s="66" t="s">
        <v>40</v>
      </c>
      <c r="J47" s="72">
        <f t="shared" si="6"/>
        <v>4.95</v>
      </c>
      <c r="K47" s="52"/>
    </row>
    <row r="48" s="46" customFormat="1" ht="15.6" spans="1:11">
      <c r="A48" s="50" t="s">
        <v>8</v>
      </c>
      <c r="B48" s="20" t="s">
        <v>21</v>
      </c>
      <c r="C48" s="52" t="s">
        <v>78</v>
      </c>
      <c r="D48" s="17" t="s">
        <v>35</v>
      </c>
      <c r="E48" s="50" t="s">
        <v>36</v>
      </c>
      <c r="F48" s="50">
        <v>28</v>
      </c>
      <c r="G48" s="50">
        <v>45</v>
      </c>
      <c r="H48" s="54"/>
      <c r="I48" s="66">
        <v>16</v>
      </c>
      <c r="J48" s="70">
        <f>I48*F48</f>
        <v>448</v>
      </c>
      <c r="K48" s="52"/>
    </row>
    <row r="49" s="46" customFormat="1" ht="15.6" spans="1:11">
      <c r="A49" s="50" t="s">
        <v>8</v>
      </c>
      <c r="B49" s="20" t="s">
        <v>21</v>
      </c>
      <c r="C49" s="52" t="s">
        <v>83</v>
      </c>
      <c r="D49" s="17" t="s">
        <v>39</v>
      </c>
      <c r="E49" s="50" t="s">
        <v>36</v>
      </c>
      <c r="F49" s="50">
        <v>6</v>
      </c>
      <c r="G49" s="17">
        <v>0.5</v>
      </c>
      <c r="H49" s="54"/>
      <c r="I49" s="66" t="s">
        <v>40</v>
      </c>
      <c r="J49" s="72">
        <f>1980/1000*G49</f>
        <v>0.99</v>
      </c>
      <c r="K49" s="52"/>
    </row>
    <row r="50" s="46" customFormat="1" ht="15.6" spans="1:11">
      <c r="A50" s="50" t="s">
        <v>8</v>
      </c>
      <c r="B50" s="20" t="s">
        <v>21</v>
      </c>
      <c r="C50" s="52" t="s">
        <v>38</v>
      </c>
      <c r="D50" s="17" t="s">
        <v>39</v>
      </c>
      <c r="E50" s="50" t="s">
        <v>36</v>
      </c>
      <c r="F50" s="50">
        <v>8</v>
      </c>
      <c r="G50" s="50">
        <v>1</v>
      </c>
      <c r="H50" s="54"/>
      <c r="I50" s="66" t="s">
        <v>40</v>
      </c>
      <c r="J50" s="72">
        <f>1980/1000*G50</f>
        <v>1.98</v>
      </c>
      <c r="K50" s="52"/>
    </row>
    <row r="51" s="46" customFormat="1" ht="15.6" spans="1:11">
      <c r="A51" s="50" t="s">
        <v>8</v>
      </c>
      <c r="B51" s="20" t="s">
        <v>21</v>
      </c>
      <c r="C51" s="52" t="s">
        <v>67</v>
      </c>
      <c r="D51" s="52" t="s">
        <v>67</v>
      </c>
      <c r="E51" s="50" t="s">
        <v>30</v>
      </c>
      <c r="F51" s="50">
        <v>3</v>
      </c>
      <c r="G51" s="50">
        <v>69.5</v>
      </c>
      <c r="H51" s="54"/>
      <c r="I51" s="66" t="s">
        <v>68</v>
      </c>
      <c r="J51" s="67">
        <f>10160/1000*G51</f>
        <v>706.12</v>
      </c>
      <c r="K51" s="52"/>
    </row>
    <row r="52" s="46" customFormat="1" ht="15.6" spans="1:11">
      <c r="A52" s="50" t="s">
        <v>8</v>
      </c>
      <c r="B52" s="20" t="s">
        <v>21</v>
      </c>
      <c r="C52" s="52" t="s">
        <v>84</v>
      </c>
      <c r="D52" s="56" t="s">
        <v>45</v>
      </c>
      <c r="E52" s="50" t="s">
        <v>36</v>
      </c>
      <c r="F52" s="50">
        <v>7</v>
      </c>
      <c r="G52" s="50">
        <v>45</v>
      </c>
      <c r="H52" s="54"/>
      <c r="I52" s="66">
        <v>102</v>
      </c>
      <c r="J52" s="72">
        <f>I52*F52</f>
        <v>714</v>
      </c>
      <c r="K52" s="52"/>
    </row>
    <row r="53" s="46" customFormat="1" ht="15.6" spans="1:11">
      <c r="A53" s="50" t="s">
        <v>8</v>
      </c>
      <c r="B53" s="20" t="s">
        <v>21</v>
      </c>
      <c r="C53" s="52" t="s">
        <v>85</v>
      </c>
      <c r="D53" s="20" t="s">
        <v>86</v>
      </c>
      <c r="E53" s="50" t="s">
        <v>87</v>
      </c>
      <c r="F53" s="50">
        <v>1</v>
      </c>
      <c r="G53" s="50">
        <v>1</v>
      </c>
      <c r="H53" s="54">
        <v>1</v>
      </c>
      <c r="I53" s="66" t="s">
        <v>65</v>
      </c>
      <c r="J53" s="71">
        <f>70210/1000*H53*G53</f>
        <v>70.21</v>
      </c>
      <c r="K53" s="52"/>
    </row>
    <row r="54" s="46" customFormat="1" ht="15.6" spans="1:11">
      <c r="A54" s="50" t="s">
        <v>8</v>
      </c>
      <c r="B54" s="20" t="s">
        <v>21</v>
      </c>
      <c r="C54" s="52" t="s">
        <v>88</v>
      </c>
      <c r="D54" s="17" t="s">
        <v>64</v>
      </c>
      <c r="E54" s="50" t="s">
        <v>72</v>
      </c>
      <c r="F54" s="50">
        <v>17</v>
      </c>
      <c r="G54" s="50">
        <v>10</v>
      </c>
      <c r="H54" s="54">
        <v>0.2</v>
      </c>
      <c r="I54" s="66" t="s">
        <v>65</v>
      </c>
      <c r="J54" s="71">
        <f>70210/1000*H54*G54</f>
        <v>140.42</v>
      </c>
      <c r="K54" s="52"/>
    </row>
    <row r="55" s="46" customFormat="1" ht="15.6" spans="1:11">
      <c r="A55" s="50" t="s">
        <v>8</v>
      </c>
      <c r="B55" s="20" t="s">
        <v>21</v>
      </c>
      <c r="C55" s="52" t="s">
        <v>61</v>
      </c>
      <c r="D55" s="17" t="s">
        <v>39</v>
      </c>
      <c r="E55" s="50" t="s">
        <v>36</v>
      </c>
      <c r="F55" s="50">
        <v>2</v>
      </c>
      <c r="G55" s="50">
        <v>1</v>
      </c>
      <c r="H55" s="54"/>
      <c r="I55" s="66" t="s">
        <v>40</v>
      </c>
      <c r="J55" s="72">
        <f t="shared" ref="J55:J59" si="7">1980/1000*G55</f>
        <v>1.98</v>
      </c>
      <c r="K55" s="52"/>
    </row>
    <row r="56" s="46" customFormat="1" ht="15.6" spans="1:11">
      <c r="A56" s="50" t="s">
        <v>8</v>
      </c>
      <c r="B56" s="20" t="s">
        <v>21</v>
      </c>
      <c r="C56" s="52" t="s">
        <v>48</v>
      </c>
      <c r="D56" s="17" t="s">
        <v>39</v>
      </c>
      <c r="E56" s="50" t="s">
        <v>36</v>
      </c>
      <c r="F56" s="50">
        <v>9</v>
      </c>
      <c r="G56" s="50">
        <v>15</v>
      </c>
      <c r="H56" s="54"/>
      <c r="I56" s="66" t="s">
        <v>40</v>
      </c>
      <c r="J56" s="72">
        <f t="shared" si="7"/>
        <v>29.7</v>
      </c>
      <c r="K56" s="52"/>
    </row>
    <row r="57" s="46" customFormat="1" ht="15.6" spans="1:11">
      <c r="A57" s="50" t="s">
        <v>8</v>
      </c>
      <c r="B57" s="20" t="s">
        <v>21</v>
      </c>
      <c r="C57" s="52" t="s">
        <v>89</v>
      </c>
      <c r="D57" s="17" t="s">
        <v>39</v>
      </c>
      <c r="E57" s="50" t="s">
        <v>24</v>
      </c>
      <c r="F57" s="50">
        <v>4</v>
      </c>
      <c r="G57" s="50">
        <v>22.5</v>
      </c>
      <c r="H57" s="54"/>
      <c r="I57" s="66" t="s">
        <v>40</v>
      </c>
      <c r="J57" s="72">
        <f t="shared" si="7"/>
        <v>44.55</v>
      </c>
      <c r="K57" s="52"/>
    </row>
    <row r="58" s="43" customFormat="1" ht="15.6" spans="1:11">
      <c r="A58" s="50" t="s">
        <v>8</v>
      </c>
      <c r="B58" s="20" t="s">
        <v>21</v>
      </c>
      <c r="C58" s="52" t="s">
        <v>90</v>
      </c>
      <c r="D58" s="17" t="s">
        <v>39</v>
      </c>
      <c r="E58" s="50" t="s">
        <v>36</v>
      </c>
      <c r="F58" s="50">
        <v>2</v>
      </c>
      <c r="G58" s="50">
        <v>0.5</v>
      </c>
      <c r="H58" s="54"/>
      <c r="I58" s="66" t="s">
        <v>40</v>
      </c>
      <c r="J58" s="72">
        <f t="shared" si="7"/>
        <v>0.99</v>
      </c>
      <c r="K58" s="52"/>
    </row>
    <row r="59" s="43" customFormat="1" ht="15.6" spans="1:11">
      <c r="A59" s="50" t="s">
        <v>8</v>
      </c>
      <c r="B59" s="20" t="s">
        <v>21</v>
      </c>
      <c r="C59" s="52" t="s">
        <v>91</v>
      </c>
      <c r="D59" s="17" t="s">
        <v>39</v>
      </c>
      <c r="E59" s="50" t="s">
        <v>72</v>
      </c>
      <c r="F59" s="50">
        <v>1</v>
      </c>
      <c r="G59" s="50">
        <v>0.5</v>
      </c>
      <c r="H59" s="54"/>
      <c r="I59" s="66" t="s">
        <v>40</v>
      </c>
      <c r="J59" s="72">
        <f t="shared" si="7"/>
        <v>0.99</v>
      </c>
      <c r="K59" s="52"/>
    </row>
    <row r="60" s="43" customFormat="1" ht="15.6" spans="1:11">
      <c r="A60" s="50" t="s">
        <v>8</v>
      </c>
      <c r="B60" s="20" t="s">
        <v>21</v>
      </c>
      <c r="C60" s="52" t="s">
        <v>73</v>
      </c>
      <c r="D60" s="17" t="s">
        <v>64</v>
      </c>
      <c r="E60" s="50" t="s">
        <v>72</v>
      </c>
      <c r="F60" s="50">
        <v>353.48</v>
      </c>
      <c r="G60" s="50">
        <v>159</v>
      </c>
      <c r="H60" s="57">
        <v>0.5</v>
      </c>
      <c r="I60" s="66" t="s">
        <v>65</v>
      </c>
      <c r="J60" s="71">
        <f>70210/1000*H60*G60</f>
        <v>5581.695</v>
      </c>
      <c r="K60" s="52"/>
    </row>
    <row r="61" s="43" customFormat="1" ht="15.6" spans="1:11">
      <c r="A61" s="50" t="s">
        <v>8</v>
      </c>
      <c r="B61" s="20" t="s">
        <v>21</v>
      </c>
      <c r="C61" s="52" t="s">
        <v>92</v>
      </c>
      <c r="D61" s="56" t="s">
        <v>45</v>
      </c>
      <c r="E61" s="50" t="s">
        <v>36</v>
      </c>
      <c r="F61" s="50">
        <v>7</v>
      </c>
      <c r="G61" s="50">
        <v>41</v>
      </c>
      <c r="H61" s="54"/>
      <c r="I61" s="66">
        <v>102</v>
      </c>
      <c r="J61" s="72">
        <f t="shared" ref="J61:J68" si="8">I61*F61</f>
        <v>714</v>
      </c>
      <c r="K61" s="52"/>
    </row>
    <row r="62" s="43" customFormat="1" ht="15.6" spans="1:11">
      <c r="A62" s="50" t="s">
        <v>8</v>
      </c>
      <c r="B62" s="20" t="s">
        <v>21</v>
      </c>
      <c r="C62" s="52" t="s">
        <v>93</v>
      </c>
      <c r="D62" s="17" t="s">
        <v>39</v>
      </c>
      <c r="E62" s="50" t="s">
        <v>36</v>
      </c>
      <c r="F62" s="50">
        <v>9</v>
      </c>
      <c r="G62" s="50">
        <v>115</v>
      </c>
      <c r="H62" s="54"/>
      <c r="I62" s="66" t="s">
        <v>40</v>
      </c>
      <c r="J62" s="72">
        <f>1980/1000*G62</f>
        <v>227.7</v>
      </c>
      <c r="K62" s="52"/>
    </row>
    <row r="63" s="43" customFormat="1" ht="15.6" spans="1:11">
      <c r="A63" s="50" t="s">
        <v>8</v>
      </c>
      <c r="B63" s="20" t="s">
        <v>21</v>
      </c>
      <c r="C63" s="52" t="s">
        <v>94</v>
      </c>
      <c r="D63" s="52" t="s">
        <v>94</v>
      </c>
      <c r="E63" s="50" t="s">
        <v>24</v>
      </c>
      <c r="F63" s="50">
        <v>13</v>
      </c>
      <c r="G63" s="50"/>
      <c r="H63" s="54">
        <v>0.32</v>
      </c>
      <c r="I63" s="66" t="s">
        <v>26</v>
      </c>
      <c r="J63" s="58">
        <f>(959*H63+173)*F63</f>
        <v>6238.44</v>
      </c>
      <c r="K63" s="52"/>
    </row>
    <row r="64" s="43" customFormat="1" ht="28.8" spans="1:11">
      <c r="A64" s="50" t="s">
        <v>9</v>
      </c>
      <c r="B64" s="20" t="s">
        <v>21</v>
      </c>
      <c r="C64" s="52" t="s">
        <v>33</v>
      </c>
      <c r="D64" s="52" t="s">
        <v>33</v>
      </c>
      <c r="E64" s="50" t="s">
        <v>30</v>
      </c>
      <c r="F64" s="50">
        <v>2</v>
      </c>
      <c r="G64" s="50"/>
      <c r="H64" s="54"/>
      <c r="I64" s="66">
        <v>950</v>
      </c>
      <c r="J64" s="58">
        <f t="shared" si="8"/>
        <v>1900</v>
      </c>
      <c r="K64" s="52"/>
    </row>
    <row r="65" s="43" customFormat="1" ht="14.4" spans="1:11">
      <c r="A65" s="50" t="s">
        <v>9</v>
      </c>
      <c r="B65" s="20" t="s">
        <v>21</v>
      </c>
      <c r="C65" s="52" t="s">
        <v>95</v>
      </c>
      <c r="D65" s="52" t="s">
        <v>95</v>
      </c>
      <c r="E65" s="50" t="s">
        <v>30</v>
      </c>
      <c r="F65" s="50">
        <v>5</v>
      </c>
      <c r="G65" s="50"/>
      <c r="H65" s="54"/>
      <c r="I65" s="17">
        <v>769</v>
      </c>
      <c r="J65" s="58">
        <f t="shared" si="8"/>
        <v>3845</v>
      </c>
      <c r="K65" s="52"/>
    </row>
    <row r="66" s="43" customFormat="1" ht="15.6" spans="1:11">
      <c r="A66" s="50" t="s">
        <v>9</v>
      </c>
      <c r="B66" s="20" t="s">
        <v>21</v>
      </c>
      <c r="C66" s="52" t="s">
        <v>78</v>
      </c>
      <c r="D66" s="17" t="s">
        <v>35</v>
      </c>
      <c r="E66" s="50" t="s">
        <v>30</v>
      </c>
      <c r="F66" s="50">
        <v>1</v>
      </c>
      <c r="G66" s="50"/>
      <c r="H66" s="54"/>
      <c r="I66" s="66">
        <v>16</v>
      </c>
      <c r="J66" s="70">
        <f t="shared" si="8"/>
        <v>16</v>
      </c>
      <c r="K66" s="52"/>
    </row>
    <row r="67" s="43" customFormat="1" ht="15.6" spans="1:11">
      <c r="A67" s="50" t="s">
        <v>9</v>
      </c>
      <c r="B67" s="20" t="s">
        <v>21</v>
      </c>
      <c r="C67" s="52" t="s">
        <v>96</v>
      </c>
      <c r="D67" s="52" t="s">
        <v>96</v>
      </c>
      <c r="E67" s="50" t="s">
        <v>36</v>
      </c>
      <c r="F67" s="50">
        <v>1</v>
      </c>
      <c r="G67" s="50"/>
      <c r="H67" s="54"/>
      <c r="I67" s="66">
        <v>3</v>
      </c>
      <c r="J67" s="70">
        <f t="shared" si="8"/>
        <v>3</v>
      </c>
      <c r="K67" s="52"/>
    </row>
    <row r="68" s="46" customFormat="1" ht="15.6" spans="1:11">
      <c r="A68" s="50" t="s">
        <v>9</v>
      </c>
      <c r="B68" s="20" t="s">
        <v>21</v>
      </c>
      <c r="C68" s="52" t="s">
        <v>97</v>
      </c>
      <c r="D68" s="56" t="s">
        <v>45</v>
      </c>
      <c r="E68" s="50" t="s">
        <v>36</v>
      </c>
      <c r="F68" s="50">
        <v>4</v>
      </c>
      <c r="G68" s="50"/>
      <c r="H68" s="54"/>
      <c r="I68" s="66">
        <v>102</v>
      </c>
      <c r="J68" s="70">
        <f t="shared" si="8"/>
        <v>408</v>
      </c>
      <c r="K68" s="52"/>
    </row>
    <row r="69" s="46" customFormat="1" ht="15.6" spans="1:11">
      <c r="A69" s="50" t="s">
        <v>9</v>
      </c>
      <c r="B69" s="20" t="s">
        <v>21</v>
      </c>
      <c r="C69" s="52" t="s">
        <v>94</v>
      </c>
      <c r="D69" s="52" t="s">
        <v>94</v>
      </c>
      <c r="E69" s="50" t="s">
        <v>36</v>
      </c>
      <c r="F69" s="50">
        <v>24</v>
      </c>
      <c r="G69" s="50"/>
      <c r="H69" s="54">
        <v>0.45</v>
      </c>
      <c r="I69" s="66" t="s">
        <v>26</v>
      </c>
      <c r="J69" s="58">
        <f>(959*H69+173)*F69</f>
        <v>14509.2</v>
      </c>
      <c r="K69" s="52"/>
    </row>
    <row r="70" s="46" customFormat="1" ht="15.6" spans="1:11">
      <c r="A70" s="50" t="s">
        <v>9</v>
      </c>
      <c r="B70" s="20" t="s">
        <v>21</v>
      </c>
      <c r="C70" s="52" t="s">
        <v>81</v>
      </c>
      <c r="D70" s="17" t="s">
        <v>39</v>
      </c>
      <c r="E70" s="50" t="s">
        <v>36</v>
      </c>
      <c r="F70" s="50">
        <v>1</v>
      </c>
      <c r="G70" s="50">
        <v>15</v>
      </c>
      <c r="H70" s="54"/>
      <c r="I70" s="66" t="s">
        <v>40</v>
      </c>
      <c r="J70" s="72">
        <f t="shared" ref="J70:J74" si="9">1980/1000*G70</f>
        <v>29.7</v>
      </c>
      <c r="K70" s="52"/>
    </row>
    <row r="71" s="46" customFormat="1" ht="15.6" spans="1:11">
      <c r="A71" s="50" t="s">
        <v>9</v>
      </c>
      <c r="B71" s="20" t="s">
        <v>21</v>
      </c>
      <c r="C71" s="52" t="s">
        <v>43</v>
      </c>
      <c r="D71" s="17" t="s">
        <v>39</v>
      </c>
      <c r="E71" s="50" t="s">
        <v>36</v>
      </c>
      <c r="F71" s="50">
        <v>4</v>
      </c>
      <c r="G71" s="17">
        <v>1.2</v>
      </c>
      <c r="H71" s="54"/>
      <c r="I71" s="66" t="s">
        <v>40</v>
      </c>
      <c r="J71" s="72">
        <f t="shared" si="9"/>
        <v>2.376</v>
      </c>
      <c r="K71" s="52"/>
    </row>
    <row r="72" s="46" customFormat="1" ht="15.6" spans="1:11">
      <c r="A72" s="50" t="s">
        <v>9</v>
      </c>
      <c r="B72" s="20" t="s">
        <v>21</v>
      </c>
      <c r="C72" s="52" t="s">
        <v>82</v>
      </c>
      <c r="D72" s="17" t="s">
        <v>39</v>
      </c>
      <c r="E72" s="50" t="s">
        <v>36</v>
      </c>
      <c r="F72" s="50">
        <v>2</v>
      </c>
      <c r="G72" s="50">
        <v>5</v>
      </c>
      <c r="H72" s="54"/>
      <c r="I72" s="66" t="s">
        <v>40</v>
      </c>
      <c r="J72" s="72">
        <f t="shared" si="9"/>
        <v>9.9</v>
      </c>
      <c r="K72" s="52"/>
    </row>
    <row r="73" s="46" customFormat="1" ht="28.8" spans="1:11">
      <c r="A73" s="50" t="s">
        <v>9</v>
      </c>
      <c r="B73" s="20" t="s">
        <v>21</v>
      </c>
      <c r="C73" s="52" t="s">
        <v>98</v>
      </c>
      <c r="D73" s="17" t="s">
        <v>39</v>
      </c>
      <c r="E73" s="50" t="s">
        <v>36</v>
      </c>
      <c r="F73" s="50">
        <v>1</v>
      </c>
      <c r="G73" s="50">
        <v>2</v>
      </c>
      <c r="H73" s="54"/>
      <c r="I73" s="66" t="s">
        <v>40</v>
      </c>
      <c r="J73" s="72">
        <f t="shared" si="9"/>
        <v>3.96</v>
      </c>
      <c r="K73" s="52"/>
    </row>
    <row r="74" s="46" customFormat="1" ht="15.6" spans="1:11">
      <c r="A74" s="50" t="s">
        <v>9</v>
      </c>
      <c r="B74" s="20" t="s">
        <v>21</v>
      </c>
      <c r="C74" s="52" t="s">
        <v>60</v>
      </c>
      <c r="D74" s="17" t="s">
        <v>39</v>
      </c>
      <c r="E74" s="50" t="s">
        <v>36</v>
      </c>
      <c r="F74" s="50">
        <v>2</v>
      </c>
      <c r="G74" s="50">
        <v>0.4</v>
      </c>
      <c r="H74" s="54"/>
      <c r="I74" s="66" t="s">
        <v>40</v>
      </c>
      <c r="J74" s="72">
        <f t="shared" si="9"/>
        <v>0.792</v>
      </c>
      <c r="K74" s="52"/>
    </row>
    <row r="75" s="46" customFormat="1" ht="14.4" spans="1:11">
      <c r="A75" s="50" t="s">
        <v>9</v>
      </c>
      <c r="B75" s="20" t="s">
        <v>21</v>
      </c>
      <c r="C75" s="52" t="s">
        <v>71</v>
      </c>
      <c r="D75" s="20" t="s">
        <v>50</v>
      </c>
      <c r="E75" s="50" t="s">
        <v>72</v>
      </c>
      <c r="F75" s="50">
        <v>520</v>
      </c>
      <c r="G75" s="50">
        <v>450</v>
      </c>
      <c r="H75" s="57">
        <v>0.23</v>
      </c>
      <c r="I75" s="58" t="s">
        <v>52</v>
      </c>
      <c r="J75" s="68">
        <f>17160/1000*H75*G75</f>
        <v>1776.06</v>
      </c>
      <c r="K75" s="52"/>
    </row>
    <row r="76" s="46" customFormat="1" ht="15.6" spans="1:11">
      <c r="A76" s="50" t="s">
        <v>9</v>
      </c>
      <c r="B76" s="20" t="s">
        <v>21</v>
      </c>
      <c r="C76" s="52" t="s">
        <v>48</v>
      </c>
      <c r="D76" s="17" t="s">
        <v>39</v>
      </c>
      <c r="E76" s="50" t="s">
        <v>36</v>
      </c>
      <c r="F76" s="50">
        <v>2</v>
      </c>
      <c r="G76" s="50">
        <v>3</v>
      </c>
      <c r="H76" s="54"/>
      <c r="I76" s="66" t="s">
        <v>40</v>
      </c>
      <c r="J76" s="72">
        <f t="shared" ref="J76:J78" si="10">1980/1000*G76</f>
        <v>5.94</v>
      </c>
      <c r="K76" s="52"/>
    </row>
    <row r="77" s="46" customFormat="1" ht="15.6" spans="1:11">
      <c r="A77" s="50" t="s">
        <v>9</v>
      </c>
      <c r="B77" s="20" t="s">
        <v>21</v>
      </c>
      <c r="C77" s="52" t="s">
        <v>99</v>
      </c>
      <c r="D77" s="17" t="s">
        <v>39</v>
      </c>
      <c r="E77" s="50" t="s">
        <v>36</v>
      </c>
      <c r="F77" s="50">
        <v>1</v>
      </c>
      <c r="G77" s="50">
        <v>1.5</v>
      </c>
      <c r="H77" s="54"/>
      <c r="I77" s="66" t="s">
        <v>40</v>
      </c>
      <c r="J77" s="72">
        <f t="shared" si="10"/>
        <v>2.97</v>
      </c>
      <c r="K77" s="52"/>
    </row>
    <row r="78" s="46" customFormat="1" ht="15.6" spans="1:11">
      <c r="A78" s="50" t="s">
        <v>9</v>
      </c>
      <c r="B78" s="20" t="s">
        <v>21</v>
      </c>
      <c r="C78" s="52" t="s">
        <v>89</v>
      </c>
      <c r="D78" s="17" t="s">
        <v>39</v>
      </c>
      <c r="E78" s="50" t="s">
        <v>36</v>
      </c>
      <c r="F78" s="50">
        <v>16</v>
      </c>
      <c r="G78" s="50">
        <v>256</v>
      </c>
      <c r="H78" s="54"/>
      <c r="I78" s="66" t="s">
        <v>40</v>
      </c>
      <c r="J78" s="72">
        <f t="shared" si="10"/>
        <v>506.88</v>
      </c>
      <c r="K78" s="52"/>
    </row>
    <row r="79" s="46" customFormat="1" ht="14.4" spans="1:11">
      <c r="A79" s="50" t="s">
        <v>9</v>
      </c>
      <c r="B79" s="20" t="s">
        <v>21</v>
      </c>
      <c r="C79" s="52" t="s">
        <v>100</v>
      </c>
      <c r="D79" s="17"/>
      <c r="E79" s="50" t="s">
        <v>36</v>
      </c>
      <c r="F79" s="50">
        <v>7</v>
      </c>
      <c r="G79" s="50">
        <v>660</v>
      </c>
      <c r="H79" s="54"/>
      <c r="I79" s="17" t="s">
        <v>101</v>
      </c>
      <c r="J79" s="72">
        <f>2220/1000*G79</f>
        <v>1465.2</v>
      </c>
      <c r="K79" s="52"/>
    </row>
  </sheetData>
  <autoFilter xmlns:etc="http://www.wps.cn/officeDocument/2017/etCustomData" ref="A1:K79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0"/>
  <sheetViews>
    <sheetView topLeftCell="A103" workbookViewId="0">
      <selection activeCell="B128" sqref="B128"/>
    </sheetView>
  </sheetViews>
  <sheetFormatPr defaultColWidth="8.62962962962963" defaultRowHeight="14.4"/>
  <cols>
    <col min="1" max="1" width="5.12962962962963" style="25" customWidth="1"/>
    <col min="2" max="2" width="30.6481481481481" style="25" customWidth="1"/>
    <col min="3" max="3" width="13.75" style="26" customWidth="1"/>
    <col min="4" max="4" width="25.3796296296296" style="25" customWidth="1"/>
    <col min="5" max="6" width="13.75" style="25" customWidth="1"/>
    <col min="7" max="7" width="9.37962962962963" style="25" customWidth="1"/>
    <col min="8" max="8" width="8.12962962962963" style="25" customWidth="1"/>
    <col min="9" max="9" width="13.3796296296296" style="25" customWidth="1"/>
    <col min="10" max="10" width="11.8796296296296" style="25" customWidth="1"/>
    <col min="11" max="11" width="28.7962962962963" style="25" customWidth="1"/>
    <col min="12" max="12" width="8.87962962962963" style="25" customWidth="1"/>
    <col min="13" max="13" width="21.25" style="25" customWidth="1"/>
    <col min="14" max="14" width="20.3796296296296" style="29" customWidth="1"/>
    <col min="15" max="15" width="121.527777777778" style="30" customWidth="1"/>
    <col min="16" max="16" width="23" style="31" customWidth="1"/>
    <col min="17" max="16383" width="8.62962962962963" style="25"/>
    <col min="16384" max="16384" width="8.62962962962963" style="32"/>
  </cols>
  <sheetData>
    <row r="1" s="25" customFormat="1" ht="30" customHeight="1" spans="1:16">
      <c r="A1" s="33" t="s">
        <v>102</v>
      </c>
      <c r="B1" s="34" t="s">
        <v>103</v>
      </c>
      <c r="C1" s="34" t="s">
        <v>104</v>
      </c>
      <c r="D1" s="34" t="s">
        <v>105</v>
      </c>
      <c r="E1" s="34" t="s">
        <v>106</v>
      </c>
      <c r="F1" s="34" t="s">
        <v>107</v>
      </c>
      <c r="G1" s="34" t="s">
        <v>108</v>
      </c>
      <c r="H1" s="34" t="s">
        <v>15</v>
      </c>
      <c r="I1" s="34" t="s">
        <v>109</v>
      </c>
      <c r="J1" s="34" t="s">
        <v>110</v>
      </c>
      <c r="K1" s="34" t="s">
        <v>111</v>
      </c>
      <c r="L1" s="34" t="s">
        <v>112</v>
      </c>
      <c r="M1" s="34" t="s">
        <v>113</v>
      </c>
      <c r="N1" s="34" t="s">
        <v>114</v>
      </c>
      <c r="O1" s="38" t="s">
        <v>115</v>
      </c>
      <c r="P1" s="39" t="s">
        <v>116</v>
      </c>
    </row>
    <row r="2" s="26" customFormat="1" spans="1:16">
      <c r="A2" s="33">
        <v>1</v>
      </c>
      <c r="B2" s="35" t="s">
        <v>117</v>
      </c>
      <c r="C2" s="90" t="s">
        <v>118</v>
      </c>
      <c r="D2" s="33" t="s">
        <v>44</v>
      </c>
      <c r="E2" s="33">
        <v>3516.32</v>
      </c>
      <c r="F2" s="33">
        <v>105.49</v>
      </c>
      <c r="G2" s="33">
        <v>3410.83</v>
      </c>
      <c r="H2" s="37">
        <v>1</v>
      </c>
      <c r="I2" s="33" t="s">
        <v>36</v>
      </c>
      <c r="J2" s="40" t="s">
        <v>25</v>
      </c>
      <c r="K2" s="41" t="s">
        <v>119</v>
      </c>
      <c r="L2" s="41" t="s">
        <v>120</v>
      </c>
      <c r="M2" s="41" t="s">
        <v>121</v>
      </c>
      <c r="N2" s="91" t="s">
        <v>122</v>
      </c>
      <c r="O2" s="33" t="s">
        <v>123</v>
      </c>
      <c r="P2" s="33"/>
    </row>
    <row r="3" s="26" customFormat="1" spans="1:16">
      <c r="A3" s="33">
        <v>2</v>
      </c>
      <c r="B3" s="35" t="s">
        <v>124</v>
      </c>
      <c r="C3" s="90" t="s">
        <v>125</v>
      </c>
      <c r="D3" s="33" t="s">
        <v>44</v>
      </c>
      <c r="E3" s="33">
        <v>3852.6</v>
      </c>
      <c r="F3" s="33">
        <v>115.58</v>
      </c>
      <c r="G3" s="33">
        <v>3737.02</v>
      </c>
      <c r="H3" s="37">
        <v>1</v>
      </c>
      <c r="I3" s="33" t="s">
        <v>36</v>
      </c>
      <c r="J3" s="40" t="s">
        <v>25</v>
      </c>
      <c r="K3" s="41" t="s">
        <v>126</v>
      </c>
      <c r="L3" s="41" t="s">
        <v>127</v>
      </c>
      <c r="M3" s="41" t="s">
        <v>128</v>
      </c>
      <c r="N3" s="91" t="s">
        <v>129</v>
      </c>
      <c r="O3" s="33" t="s">
        <v>130</v>
      </c>
      <c r="P3" s="33"/>
    </row>
    <row r="4" s="26" customFormat="1" spans="1:16">
      <c r="A4" s="33">
        <v>3</v>
      </c>
      <c r="B4" s="35" t="s">
        <v>124</v>
      </c>
      <c r="C4" s="90" t="s">
        <v>131</v>
      </c>
      <c r="D4" s="33" t="s">
        <v>62</v>
      </c>
      <c r="E4" s="33">
        <v>4289.03</v>
      </c>
      <c r="F4" s="33">
        <v>128.67</v>
      </c>
      <c r="G4" s="33">
        <v>4160.36</v>
      </c>
      <c r="H4" s="37">
        <v>1</v>
      </c>
      <c r="I4" s="33" t="s">
        <v>36</v>
      </c>
      <c r="J4" s="40" t="s">
        <v>25</v>
      </c>
      <c r="K4" s="41" t="s">
        <v>132</v>
      </c>
      <c r="L4" s="41" t="s">
        <v>127</v>
      </c>
      <c r="M4" s="41" t="s">
        <v>133</v>
      </c>
      <c r="N4" s="91" t="s">
        <v>134</v>
      </c>
      <c r="O4" s="33" t="s">
        <v>135</v>
      </c>
      <c r="P4" s="33"/>
    </row>
    <row r="5" s="26" customFormat="1" spans="1:16">
      <c r="A5" s="33">
        <v>4</v>
      </c>
      <c r="B5" s="35" t="s">
        <v>124</v>
      </c>
      <c r="C5" s="90" t="s">
        <v>136</v>
      </c>
      <c r="D5" s="33" t="s">
        <v>62</v>
      </c>
      <c r="E5" s="33">
        <v>2049.22</v>
      </c>
      <c r="F5" s="33">
        <v>61.48</v>
      </c>
      <c r="G5" s="33">
        <v>1987.74</v>
      </c>
      <c r="H5" s="37">
        <v>1</v>
      </c>
      <c r="I5" s="33" t="s">
        <v>36</v>
      </c>
      <c r="J5" s="40" t="s">
        <v>25</v>
      </c>
      <c r="K5" s="41" t="s">
        <v>137</v>
      </c>
      <c r="L5" s="41" t="s">
        <v>127</v>
      </c>
      <c r="M5" s="41" t="s">
        <v>133</v>
      </c>
      <c r="N5" s="91" t="s">
        <v>134</v>
      </c>
      <c r="O5" s="33" t="s">
        <v>138</v>
      </c>
      <c r="P5" s="33"/>
    </row>
    <row r="6" s="26" customFormat="1" spans="1:16">
      <c r="A6" s="33">
        <v>5</v>
      </c>
      <c r="B6" s="35" t="s">
        <v>117</v>
      </c>
      <c r="C6" s="90" t="s">
        <v>139</v>
      </c>
      <c r="D6" s="33" t="s">
        <v>140</v>
      </c>
      <c r="E6" s="33">
        <v>6686.28</v>
      </c>
      <c r="F6" s="33">
        <v>200.59</v>
      </c>
      <c r="G6" s="33">
        <v>6485.69</v>
      </c>
      <c r="H6" s="37">
        <v>1</v>
      </c>
      <c r="I6" s="33" t="s">
        <v>24</v>
      </c>
      <c r="J6" s="40" t="s">
        <v>25</v>
      </c>
      <c r="K6" s="41" t="s">
        <v>141</v>
      </c>
      <c r="L6" s="41" t="s">
        <v>142</v>
      </c>
      <c r="M6" s="41" t="s">
        <v>121</v>
      </c>
      <c r="N6" s="91" t="s">
        <v>122</v>
      </c>
      <c r="O6" s="33" t="s">
        <v>143</v>
      </c>
      <c r="P6" s="33"/>
    </row>
    <row r="7" s="26" customFormat="1" spans="1:16">
      <c r="A7" s="33">
        <v>6</v>
      </c>
      <c r="B7" s="35" t="s">
        <v>124</v>
      </c>
      <c r="C7" s="90" t="s">
        <v>144</v>
      </c>
      <c r="D7" s="33" t="s">
        <v>145</v>
      </c>
      <c r="E7" s="33">
        <v>640.15</v>
      </c>
      <c r="F7" s="33">
        <v>19.2</v>
      </c>
      <c r="G7" s="33">
        <v>620.95</v>
      </c>
      <c r="H7" s="37">
        <v>1</v>
      </c>
      <c r="I7" s="33" t="s">
        <v>24</v>
      </c>
      <c r="J7" s="40" t="s">
        <v>25</v>
      </c>
      <c r="K7" s="41" t="s">
        <v>146</v>
      </c>
      <c r="L7" s="41" t="s">
        <v>132</v>
      </c>
      <c r="M7" s="41" t="s">
        <v>147</v>
      </c>
      <c r="N7" s="91" t="s">
        <v>148</v>
      </c>
      <c r="O7" s="33" t="s">
        <v>149</v>
      </c>
      <c r="P7" s="33"/>
    </row>
    <row r="8" s="26" customFormat="1" spans="1:16">
      <c r="A8" s="33">
        <v>7</v>
      </c>
      <c r="B8" s="35" t="s">
        <v>124</v>
      </c>
      <c r="C8" s="90" t="s">
        <v>150</v>
      </c>
      <c r="D8" s="33" t="s">
        <v>70</v>
      </c>
      <c r="E8" s="33">
        <v>6589.67</v>
      </c>
      <c r="F8" s="33">
        <v>197.69</v>
      </c>
      <c r="G8" s="33">
        <v>6391.98</v>
      </c>
      <c r="H8" s="37">
        <v>1</v>
      </c>
      <c r="I8" s="33" t="s">
        <v>24</v>
      </c>
      <c r="J8" s="40" t="s">
        <v>25</v>
      </c>
      <c r="K8" s="41" t="s">
        <v>132</v>
      </c>
      <c r="L8" s="41" t="s">
        <v>132</v>
      </c>
      <c r="M8" s="41" t="s">
        <v>151</v>
      </c>
      <c r="N8" s="91" t="s">
        <v>152</v>
      </c>
      <c r="O8" s="33" t="s">
        <v>153</v>
      </c>
      <c r="P8" s="33"/>
    </row>
    <row r="9" s="26" customFormat="1" spans="1:16">
      <c r="A9" s="33">
        <v>8</v>
      </c>
      <c r="B9" s="35" t="s">
        <v>124</v>
      </c>
      <c r="C9" s="90" t="s">
        <v>154</v>
      </c>
      <c r="D9" s="33" t="s">
        <v>70</v>
      </c>
      <c r="E9" s="33">
        <v>5442.14</v>
      </c>
      <c r="F9" s="33">
        <v>163.26</v>
      </c>
      <c r="G9" s="33">
        <v>5278.88</v>
      </c>
      <c r="H9" s="37">
        <v>1</v>
      </c>
      <c r="I9" s="33" t="s">
        <v>24</v>
      </c>
      <c r="J9" s="40" t="s">
        <v>25</v>
      </c>
      <c r="K9" s="41" t="s">
        <v>132</v>
      </c>
      <c r="L9" s="41" t="s">
        <v>155</v>
      </c>
      <c r="M9" s="41" t="s">
        <v>156</v>
      </c>
      <c r="N9" s="91" t="s">
        <v>157</v>
      </c>
      <c r="O9" s="33" t="s">
        <v>158</v>
      </c>
      <c r="P9" s="33"/>
    </row>
    <row r="10" s="26" customFormat="1" spans="1:16">
      <c r="A10" s="33">
        <v>9</v>
      </c>
      <c r="B10" s="35" t="s">
        <v>124</v>
      </c>
      <c r="C10" s="90" t="s">
        <v>159</v>
      </c>
      <c r="D10" s="33" t="s">
        <v>89</v>
      </c>
      <c r="E10" s="33">
        <v>11230.24</v>
      </c>
      <c r="F10" s="33">
        <v>3206.38</v>
      </c>
      <c r="G10" s="33">
        <v>8023.86</v>
      </c>
      <c r="H10" s="37">
        <v>1</v>
      </c>
      <c r="I10" s="33" t="s">
        <v>24</v>
      </c>
      <c r="J10" s="40" t="s">
        <v>25</v>
      </c>
      <c r="K10" s="41" t="s">
        <v>160</v>
      </c>
      <c r="L10" s="41" t="s">
        <v>161</v>
      </c>
      <c r="M10" s="41" t="s">
        <v>162</v>
      </c>
      <c r="N10" s="91" t="s">
        <v>163</v>
      </c>
      <c r="O10" s="33" t="s">
        <v>164</v>
      </c>
      <c r="P10" s="33"/>
    </row>
    <row r="11" s="26" customFormat="1" spans="1:16">
      <c r="A11" s="33">
        <v>10</v>
      </c>
      <c r="B11" s="35" t="s">
        <v>124</v>
      </c>
      <c r="C11" s="90" t="s">
        <v>165</v>
      </c>
      <c r="D11" s="33" t="s">
        <v>70</v>
      </c>
      <c r="E11" s="33">
        <v>2212</v>
      </c>
      <c r="F11" s="33">
        <v>66.36</v>
      </c>
      <c r="G11" s="33">
        <v>2145.64</v>
      </c>
      <c r="H11" s="37">
        <v>1</v>
      </c>
      <c r="I11" s="33" t="s">
        <v>24</v>
      </c>
      <c r="J11" s="40" t="s">
        <v>25</v>
      </c>
      <c r="K11" s="41" t="s">
        <v>166</v>
      </c>
      <c r="L11" s="41" t="s">
        <v>167</v>
      </c>
      <c r="M11" s="41" t="s">
        <v>168</v>
      </c>
      <c r="N11" s="91" t="s">
        <v>169</v>
      </c>
      <c r="O11" s="33" t="s">
        <v>170</v>
      </c>
      <c r="P11" s="33"/>
    </row>
    <row r="12" s="26" customFormat="1" spans="1:16">
      <c r="A12" s="33">
        <v>11</v>
      </c>
      <c r="B12" s="35" t="s">
        <v>124</v>
      </c>
      <c r="C12" s="90" t="s">
        <v>171</v>
      </c>
      <c r="D12" s="33" t="s">
        <v>70</v>
      </c>
      <c r="E12" s="33">
        <v>3156.55</v>
      </c>
      <c r="F12" s="33">
        <v>94.7</v>
      </c>
      <c r="G12" s="33">
        <v>3061.85</v>
      </c>
      <c r="H12" s="37">
        <v>1</v>
      </c>
      <c r="I12" s="33" t="s">
        <v>24</v>
      </c>
      <c r="J12" s="40" t="s">
        <v>25</v>
      </c>
      <c r="K12" s="41" t="s">
        <v>172</v>
      </c>
      <c r="L12" s="41" t="s">
        <v>173</v>
      </c>
      <c r="M12" s="41" t="s">
        <v>174</v>
      </c>
      <c r="N12" s="91" t="s">
        <v>175</v>
      </c>
      <c r="O12" s="33" t="s">
        <v>176</v>
      </c>
      <c r="P12" s="33"/>
    </row>
    <row r="13" s="26" customFormat="1" spans="1:16">
      <c r="A13" s="33">
        <v>12</v>
      </c>
      <c r="B13" s="35" t="s">
        <v>124</v>
      </c>
      <c r="C13" s="90" t="s">
        <v>177</v>
      </c>
      <c r="D13" s="33" t="s">
        <v>81</v>
      </c>
      <c r="E13" s="33">
        <v>5610.93</v>
      </c>
      <c r="F13" s="33">
        <v>168.33</v>
      </c>
      <c r="G13" s="33">
        <v>5442.6</v>
      </c>
      <c r="H13" s="37">
        <v>1</v>
      </c>
      <c r="I13" s="33" t="s">
        <v>24</v>
      </c>
      <c r="J13" s="40" t="s">
        <v>25</v>
      </c>
      <c r="K13" s="41" t="s">
        <v>178</v>
      </c>
      <c r="L13" s="41" t="s">
        <v>173</v>
      </c>
      <c r="M13" s="41" t="s">
        <v>179</v>
      </c>
      <c r="N13" s="91" t="s">
        <v>180</v>
      </c>
      <c r="O13" s="33" t="s">
        <v>181</v>
      </c>
      <c r="P13" s="33"/>
    </row>
    <row r="14" s="26" customFormat="1" spans="1:16">
      <c r="A14" s="33">
        <v>13</v>
      </c>
      <c r="B14" s="35" t="s">
        <v>124</v>
      </c>
      <c r="C14" s="90" t="s">
        <v>182</v>
      </c>
      <c r="D14" s="33" t="s">
        <v>183</v>
      </c>
      <c r="E14" s="33">
        <v>401.7</v>
      </c>
      <c r="F14" s="33">
        <v>12.05</v>
      </c>
      <c r="G14" s="33">
        <v>389.65</v>
      </c>
      <c r="H14" s="37">
        <v>1</v>
      </c>
      <c r="I14" s="33" t="s">
        <v>24</v>
      </c>
      <c r="J14" s="40" t="s">
        <v>25</v>
      </c>
      <c r="K14" s="41" t="s">
        <v>184</v>
      </c>
      <c r="L14" s="41" t="s">
        <v>142</v>
      </c>
      <c r="M14" s="41" t="s">
        <v>185</v>
      </c>
      <c r="N14" s="91" t="s">
        <v>186</v>
      </c>
      <c r="O14" s="33" t="s">
        <v>187</v>
      </c>
      <c r="P14" s="33"/>
    </row>
    <row r="15" s="26" customFormat="1" spans="1:16">
      <c r="A15" s="33">
        <v>14</v>
      </c>
      <c r="B15" s="35" t="s">
        <v>124</v>
      </c>
      <c r="C15" s="90" t="s">
        <v>188</v>
      </c>
      <c r="D15" s="33" t="s">
        <v>189</v>
      </c>
      <c r="E15" s="33">
        <v>3255.33</v>
      </c>
      <c r="F15" s="33">
        <v>97.66</v>
      </c>
      <c r="G15" s="33">
        <v>3157.67</v>
      </c>
      <c r="H15" s="37">
        <v>1</v>
      </c>
      <c r="I15" s="33" t="s">
        <v>30</v>
      </c>
      <c r="J15" s="40" t="s">
        <v>25</v>
      </c>
      <c r="K15" s="41" t="s">
        <v>190</v>
      </c>
      <c r="L15" s="41" t="s">
        <v>191</v>
      </c>
      <c r="M15" s="41" t="s">
        <v>192</v>
      </c>
      <c r="N15" s="91" t="s">
        <v>193</v>
      </c>
      <c r="O15" s="33" t="s">
        <v>194</v>
      </c>
      <c r="P15" s="33"/>
    </row>
    <row r="16" s="26" customFormat="1" spans="1:16">
      <c r="A16" s="33">
        <v>15</v>
      </c>
      <c r="B16" s="35" t="s">
        <v>124</v>
      </c>
      <c r="C16" s="90" t="s">
        <v>195</v>
      </c>
      <c r="D16" s="33" t="s">
        <v>196</v>
      </c>
      <c r="E16" s="33">
        <v>7132.83</v>
      </c>
      <c r="F16" s="33">
        <v>213.98</v>
      </c>
      <c r="G16" s="33">
        <v>6918.85</v>
      </c>
      <c r="H16" s="37">
        <v>1</v>
      </c>
      <c r="I16" s="33" t="s">
        <v>30</v>
      </c>
      <c r="J16" s="40" t="s">
        <v>25</v>
      </c>
      <c r="K16" s="41" t="s">
        <v>197</v>
      </c>
      <c r="L16" s="41" t="s">
        <v>198</v>
      </c>
      <c r="M16" s="41" t="s">
        <v>199</v>
      </c>
      <c r="N16" s="91" t="s">
        <v>200</v>
      </c>
      <c r="O16" s="33" t="s">
        <v>201</v>
      </c>
      <c r="P16" s="33"/>
    </row>
    <row r="17" s="26" customFormat="1" spans="1:16">
      <c r="A17" s="33">
        <v>16</v>
      </c>
      <c r="B17" s="35" t="s">
        <v>124</v>
      </c>
      <c r="C17" s="90" t="s">
        <v>202</v>
      </c>
      <c r="D17" s="33" t="s">
        <v>203</v>
      </c>
      <c r="E17" s="33">
        <v>186</v>
      </c>
      <c r="F17" s="33">
        <v>5.58</v>
      </c>
      <c r="G17" s="33">
        <v>180.42</v>
      </c>
      <c r="H17" s="37">
        <v>1</v>
      </c>
      <c r="I17" s="33" t="s">
        <v>30</v>
      </c>
      <c r="J17" s="40" t="s">
        <v>25</v>
      </c>
      <c r="K17" s="41" t="s">
        <v>204</v>
      </c>
      <c r="L17" s="41" t="s">
        <v>191</v>
      </c>
      <c r="M17" s="41" t="s">
        <v>185</v>
      </c>
      <c r="N17" s="91" t="s">
        <v>186</v>
      </c>
      <c r="O17" s="33" t="s">
        <v>205</v>
      </c>
      <c r="P17" s="33"/>
    </row>
    <row r="18" s="26" customFormat="1" spans="1:16">
      <c r="A18" s="33">
        <v>17</v>
      </c>
      <c r="B18" s="35" t="s">
        <v>124</v>
      </c>
      <c r="C18" s="90" t="s">
        <v>206</v>
      </c>
      <c r="D18" s="33" t="s">
        <v>203</v>
      </c>
      <c r="E18" s="33">
        <v>228</v>
      </c>
      <c r="F18" s="33">
        <v>6.84</v>
      </c>
      <c r="G18" s="33">
        <v>221.16</v>
      </c>
      <c r="H18" s="37">
        <v>1</v>
      </c>
      <c r="I18" s="33" t="s">
        <v>30</v>
      </c>
      <c r="J18" s="40" t="s">
        <v>25</v>
      </c>
      <c r="K18" s="41" t="s">
        <v>207</v>
      </c>
      <c r="L18" s="41" t="s">
        <v>208</v>
      </c>
      <c r="M18" s="41" t="s">
        <v>209</v>
      </c>
      <c r="N18" s="91" t="s">
        <v>210</v>
      </c>
      <c r="O18" s="33" t="s">
        <v>211</v>
      </c>
      <c r="P18" s="33"/>
    </row>
    <row r="19" s="26" customFormat="1" spans="1:16">
      <c r="A19" s="33">
        <v>18</v>
      </c>
      <c r="B19" s="35" t="s">
        <v>124</v>
      </c>
      <c r="C19" s="90" t="s">
        <v>212</v>
      </c>
      <c r="D19" s="33" t="s">
        <v>196</v>
      </c>
      <c r="E19" s="33">
        <v>6573.41</v>
      </c>
      <c r="F19" s="33">
        <v>728.53</v>
      </c>
      <c r="G19" s="33">
        <v>5844.88</v>
      </c>
      <c r="H19" s="37">
        <v>1</v>
      </c>
      <c r="I19" s="33" t="s">
        <v>30</v>
      </c>
      <c r="J19" s="40" t="s">
        <v>25</v>
      </c>
      <c r="K19" s="42" t="s">
        <v>213</v>
      </c>
      <c r="L19" s="41" t="s">
        <v>214</v>
      </c>
      <c r="M19" s="41" t="s">
        <v>215</v>
      </c>
      <c r="N19" s="91" t="s">
        <v>216</v>
      </c>
      <c r="O19" s="33" t="s">
        <v>217</v>
      </c>
      <c r="P19" s="33"/>
    </row>
    <row r="20" s="26" customFormat="1" spans="1:16">
      <c r="A20" s="33">
        <v>19</v>
      </c>
      <c r="B20" s="35" t="s">
        <v>117</v>
      </c>
      <c r="C20" s="90" t="s">
        <v>218</v>
      </c>
      <c r="D20" s="33" t="s">
        <v>145</v>
      </c>
      <c r="E20" s="33">
        <v>1012.75</v>
      </c>
      <c r="F20" s="33">
        <v>30.38</v>
      </c>
      <c r="G20" s="33">
        <v>982.37</v>
      </c>
      <c r="H20" s="37">
        <v>1</v>
      </c>
      <c r="I20" s="33" t="s">
        <v>36</v>
      </c>
      <c r="J20" s="40" t="s">
        <v>25</v>
      </c>
      <c r="K20" s="41" t="s">
        <v>219</v>
      </c>
      <c r="L20" s="41" t="s">
        <v>142</v>
      </c>
      <c r="M20" s="41" t="s">
        <v>121</v>
      </c>
      <c r="N20" s="91" t="s">
        <v>122</v>
      </c>
      <c r="O20" s="33" t="s">
        <v>220</v>
      </c>
      <c r="P20" s="33"/>
    </row>
    <row r="21" s="26" customFormat="1" spans="1:16">
      <c r="A21" s="33">
        <v>20</v>
      </c>
      <c r="B21" s="35" t="s">
        <v>124</v>
      </c>
      <c r="C21" s="90" t="s">
        <v>221</v>
      </c>
      <c r="D21" s="33" t="s">
        <v>222</v>
      </c>
      <c r="E21" s="33">
        <v>1059.52</v>
      </c>
      <c r="F21" s="33">
        <v>302.82</v>
      </c>
      <c r="G21" s="33">
        <v>756.7</v>
      </c>
      <c r="H21" s="37">
        <v>1</v>
      </c>
      <c r="I21" s="33" t="s">
        <v>36</v>
      </c>
      <c r="J21" s="40" t="s">
        <v>25</v>
      </c>
      <c r="K21" s="41" t="s">
        <v>223</v>
      </c>
      <c r="L21" s="41" t="s">
        <v>224</v>
      </c>
      <c r="M21" s="41" t="s">
        <v>225</v>
      </c>
      <c r="N21" s="91" t="s">
        <v>226</v>
      </c>
      <c r="O21" s="33" t="s">
        <v>227</v>
      </c>
      <c r="P21" s="33"/>
    </row>
    <row r="22" s="26" customFormat="1" spans="1:16">
      <c r="A22" s="33">
        <v>21</v>
      </c>
      <c r="B22" s="35" t="s">
        <v>124</v>
      </c>
      <c r="C22" s="90" t="s">
        <v>228</v>
      </c>
      <c r="D22" s="33" t="s">
        <v>229</v>
      </c>
      <c r="E22" s="33">
        <v>2655.14</v>
      </c>
      <c r="F22" s="33">
        <v>1472.14</v>
      </c>
      <c r="G22" s="33">
        <v>1183</v>
      </c>
      <c r="H22" s="37">
        <v>1</v>
      </c>
      <c r="I22" s="33" t="s">
        <v>36</v>
      </c>
      <c r="J22" s="40" t="s">
        <v>25</v>
      </c>
      <c r="K22" s="41" t="s">
        <v>230</v>
      </c>
      <c r="L22" s="41" t="s">
        <v>231</v>
      </c>
      <c r="M22" s="41" t="s">
        <v>232</v>
      </c>
      <c r="N22" s="91" t="s">
        <v>233</v>
      </c>
      <c r="O22" s="33" t="s">
        <v>234</v>
      </c>
      <c r="P22" s="33"/>
    </row>
    <row r="23" s="26" customFormat="1" ht="17" customHeight="1" spans="1:16">
      <c r="A23" s="33">
        <v>22</v>
      </c>
      <c r="B23" s="35" t="s">
        <v>124</v>
      </c>
      <c r="C23" s="90" t="s">
        <v>235</v>
      </c>
      <c r="D23" s="33" t="s">
        <v>229</v>
      </c>
      <c r="E23" s="33">
        <v>1931.41</v>
      </c>
      <c r="F23" s="33">
        <v>476.42</v>
      </c>
      <c r="G23" s="33">
        <v>1454.99</v>
      </c>
      <c r="H23" s="37">
        <v>1</v>
      </c>
      <c r="I23" s="33" t="s">
        <v>36</v>
      </c>
      <c r="J23" s="40" t="s">
        <v>25</v>
      </c>
      <c r="K23" s="41" t="s">
        <v>219</v>
      </c>
      <c r="L23" s="41" t="s">
        <v>142</v>
      </c>
      <c r="M23" s="41" t="s">
        <v>236</v>
      </c>
      <c r="N23" s="91" t="s">
        <v>237</v>
      </c>
      <c r="O23" s="33" t="s">
        <v>238</v>
      </c>
      <c r="P23" s="33"/>
    </row>
    <row r="24" s="26" customFormat="1" spans="1:16">
      <c r="A24" s="33">
        <v>23</v>
      </c>
      <c r="B24" s="35" t="s">
        <v>124</v>
      </c>
      <c r="C24" s="90" t="s">
        <v>239</v>
      </c>
      <c r="D24" s="33" t="s">
        <v>240</v>
      </c>
      <c r="E24" s="33">
        <v>4956.12</v>
      </c>
      <c r="F24" s="33">
        <v>330.44</v>
      </c>
      <c r="G24" s="33">
        <v>4625.68</v>
      </c>
      <c r="H24" s="37">
        <v>1</v>
      </c>
      <c r="I24" s="33" t="s">
        <v>51</v>
      </c>
      <c r="J24" s="40" t="s">
        <v>25</v>
      </c>
      <c r="K24" s="41" t="s">
        <v>241</v>
      </c>
      <c r="L24" s="41" t="s">
        <v>127</v>
      </c>
      <c r="M24" s="41" t="s">
        <v>242</v>
      </c>
      <c r="N24" s="91" t="s">
        <v>243</v>
      </c>
      <c r="O24" s="33" t="s">
        <v>244</v>
      </c>
      <c r="P24" s="33"/>
    </row>
    <row r="25" s="26" customFormat="1" spans="1:16">
      <c r="A25" s="33">
        <v>24</v>
      </c>
      <c r="B25" s="35" t="s">
        <v>124</v>
      </c>
      <c r="C25" s="90" t="s">
        <v>245</v>
      </c>
      <c r="D25" s="33" t="s">
        <v>246</v>
      </c>
      <c r="E25" s="33">
        <v>190.95</v>
      </c>
      <c r="F25" s="33">
        <v>172.96</v>
      </c>
      <c r="G25" s="33">
        <v>17.99</v>
      </c>
      <c r="H25" s="37">
        <v>1</v>
      </c>
      <c r="I25" s="33" t="s">
        <v>51</v>
      </c>
      <c r="J25" s="40" t="s">
        <v>25</v>
      </c>
      <c r="K25" s="41" t="s">
        <v>241</v>
      </c>
      <c r="L25" s="41" t="s">
        <v>127</v>
      </c>
      <c r="M25" s="41" t="s">
        <v>242</v>
      </c>
      <c r="N25" s="91" t="s">
        <v>243</v>
      </c>
      <c r="O25" s="33" t="s">
        <v>247</v>
      </c>
      <c r="P25" s="33"/>
    </row>
    <row r="26" s="26" customFormat="1" spans="1:16">
      <c r="A26" s="33">
        <v>25</v>
      </c>
      <c r="B26" s="35" t="s">
        <v>248</v>
      </c>
      <c r="C26" s="90" t="s">
        <v>249</v>
      </c>
      <c r="D26" s="33" t="s">
        <v>222</v>
      </c>
      <c r="E26" s="33">
        <v>858.04</v>
      </c>
      <c r="F26" s="33">
        <v>176.02</v>
      </c>
      <c r="G26" s="33">
        <v>682.02</v>
      </c>
      <c r="H26" s="37">
        <v>1</v>
      </c>
      <c r="I26" s="33" t="s">
        <v>36</v>
      </c>
      <c r="J26" s="40" t="s">
        <v>25</v>
      </c>
      <c r="K26" s="41" t="s">
        <v>132</v>
      </c>
      <c r="L26" s="41" t="s">
        <v>127</v>
      </c>
      <c r="M26" s="41" t="s">
        <v>250</v>
      </c>
      <c r="N26" s="91" t="s">
        <v>251</v>
      </c>
      <c r="O26" s="33" t="s">
        <v>252</v>
      </c>
      <c r="P26" s="33"/>
    </row>
    <row r="27" s="26" customFormat="1" spans="1:16">
      <c r="A27" s="33">
        <v>26</v>
      </c>
      <c r="B27" s="35" t="s">
        <v>124</v>
      </c>
      <c r="C27" s="90" t="s">
        <v>253</v>
      </c>
      <c r="D27" s="33" t="s">
        <v>254</v>
      </c>
      <c r="E27" s="33">
        <v>2596.99</v>
      </c>
      <c r="F27" s="33">
        <v>77.91</v>
      </c>
      <c r="G27" s="33">
        <v>2519.08</v>
      </c>
      <c r="H27" s="37">
        <v>1</v>
      </c>
      <c r="I27" s="33" t="s">
        <v>36</v>
      </c>
      <c r="J27" s="40" t="s">
        <v>25</v>
      </c>
      <c r="K27" s="41" t="s">
        <v>255</v>
      </c>
      <c r="L27" s="41" t="s">
        <v>256</v>
      </c>
      <c r="M27" s="41" t="s">
        <v>257</v>
      </c>
      <c r="N27" s="91" t="s">
        <v>258</v>
      </c>
      <c r="O27" s="33" t="s">
        <v>259</v>
      </c>
      <c r="P27" s="33"/>
    </row>
    <row r="28" s="26" customFormat="1" spans="1:16">
      <c r="A28" s="33">
        <v>27</v>
      </c>
      <c r="B28" s="35" t="s">
        <v>124</v>
      </c>
      <c r="C28" s="90" t="s">
        <v>260</v>
      </c>
      <c r="D28" s="33" t="s">
        <v>222</v>
      </c>
      <c r="E28" s="33">
        <v>861.73</v>
      </c>
      <c r="F28" s="33">
        <v>25.85</v>
      </c>
      <c r="G28" s="33">
        <v>835.88</v>
      </c>
      <c r="H28" s="37">
        <v>1</v>
      </c>
      <c r="I28" s="33" t="s">
        <v>36</v>
      </c>
      <c r="J28" s="40" t="s">
        <v>25</v>
      </c>
      <c r="K28" s="41" t="s">
        <v>261</v>
      </c>
      <c r="L28" s="41" t="s">
        <v>127</v>
      </c>
      <c r="M28" s="41" t="s">
        <v>262</v>
      </c>
      <c r="N28" s="91" t="s">
        <v>263</v>
      </c>
      <c r="O28" s="33" t="s">
        <v>264</v>
      </c>
      <c r="P28" s="33"/>
    </row>
    <row r="29" s="26" customFormat="1" spans="1:16">
      <c r="A29" s="33">
        <v>28</v>
      </c>
      <c r="B29" s="35" t="s">
        <v>124</v>
      </c>
      <c r="C29" s="90" t="s">
        <v>265</v>
      </c>
      <c r="D29" s="33" t="s">
        <v>266</v>
      </c>
      <c r="E29" s="33">
        <v>646.75</v>
      </c>
      <c r="F29" s="33">
        <v>19.4</v>
      </c>
      <c r="G29" s="33">
        <v>627.35</v>
      </c>
      <c r="H29" s="37">
        <v>1</v>
      </c>
      <c r="I29" s="33" t="s">
        <v>36</v>
      </c>
      <c r="J29" s="40" t="s">
        <v>25</v>
      </c>
      <c r="K29" s="41" t="s">
        <v>267</v>
      </c>
      <c r="L29" s="41" t="s">
        <v>127</v>
      </c>
      <c r="M29" s="41" t="s">
        <v>242</v>
      </c>
      <c r="N29" s="91" t="s">
        <v>243</v>
      </c>
      <c r="O29" s="33" t="s">
        <v>268</v>
      </c>
      <c r="P29" s="33"/>
    </row>
    <row r="30" s="26" customFormat="1" spans="1:16">
      <c r="A30" s="33">
        <v>29</v>
      </c>
      <c r="B30" s="35" t="s">
        <v>124</v>
      </c>
      <c r="C30" s="90" t="s">
        <v>269</v>
      </c>
      <c r="D30" s="33" t="s">
        <v>53</v>
      </c>
      <c r="E30" s="33">
        <v>3393.52</v>
      </c>
      <c r="F30" s="33">
        <v>1015.71</v>
      </c>
      <c r="G30" s="33">
        <v>2377.81</v>
      </c>
      <c r="H30" s="37">
        <v>1</v>
      </c>
      <c r="I30" s="33" t="s">
        <v>36</v>
      </c>
      <c r="J30" s="40" t="s">
        <v>25</v>
      </c>
      <c r="K30" s="41" t="s">
        <v>270</v>
      </c>
      <c r="L30" s="41" t="s">
        <v>127</v>
      </c>
      <c r="M30" s="41" t="s">
        <v>271</v>
      </c>
      <c r="N30" s="91" t="s">
        <v>272</v>
      </c>
      <c r="O30" s="33" t="s">
        <v>273</v>
      </c>
      <c r="P30" s="33"/>
    </row>
    <row r="31" s="26" customFormat="1" spans="1:16">
      <c r="A31" s="33">
        <v>30</v>
      </c>
      <c r="B31" s="35" t="s">
        <v>124</v>
      </c>
      <c r="C31" s="90" t="s">
        <v>274</v>
      </c>
      <c r="D31" s="33" t="s">
        <v>222</v>
      </c>
      <c r="E31" s="33">
        <v>321.56</v>
      </c>
      <c r="F31" s="33">
        <v>9.65</v>
      </c>
      <c r="G31" s="33">
        <v>311.91</v>
      </c>
      <c r="H31" s="37">
        <v>1</v>
      </c>
      <c r="I31" s="33" t="s">
        <v>36</v>
      </c>
      <c r="J31" s="40" t="s">
        <v>25</v>
      </c>
      <c r="K31" s="41" t="s">
        <v>275</v>
      </c>
      <c r="L31" s="41" t="s">
        <v>276</v>
      </c>
      <c r="M31" s="41" t="s">
        <v>277</v>
      </c>
      <c r="N31" s="91" t="s">
        <v>278</v>
      </c>
      <c r="O31" s="33" t="s">
        <v>279</v>
      </c>
      <c r="P31" s="33"/>
    </row>
    <row r="32" s="26" customFormat="1" spans="1:16">
      <c r="A32" s="33">
        <v>31</v>
      </c>
      <c r="B32" s="35" t="s">
        <v>124</v>
      </c>
      <c r="C32" s="90" t="s">
        <v>280</v>
      </c>
      <c r="D32" s="33" t="s">
        <v>54</v>
      </c>
      <c r="E32" s="33">
        <v>942.33</v>
      </c>
      <c r="F32" s="33">
        <v>28.27</v>
      </c>
      <c r="G32" s="33">
        <v>914.06</v>
      </c>
      <c r="H32" s="37">
        <v>1</v>
      </c>
      <c r="I32" s="33" t="s">
        <v>36</v>
      </c>
      <c r="J32" s="40" t="s">
        <v>25</v>
      </c>
      <c r="K32" s="41" t="s">
        <v>275</v>
      </c>
      <c r="L32" s="41" t="s">
        <v>276</v>
      </c>
      <c r="M32" s="41" t="s">
        <v>185</v>
      </c>
      <c r="N32" s="91" t="s">
        <v>186</v>
      </c>
      <c r="O32" s="33" t="s">
        <v>281</v>
      </c>
      <c r="P32" s="33"/>
    </row>
    <row r="33" s="26" customFormat="1" spans="1:16">
      <c r="A33" s="33">
        <v>32</v>
      </c>
      <c r="B33" s="35" t="s">
        <v>124</v>
      </c>
      <c r="C33" s="90" t="s">
        <v>282</v>
      </c>
      <c r="D33" s="33" t="s">
        <v>283</v>
      </c>
      <c r="E33" s="33">
        <v>513.35</v>
      </c>
      <c r="F33" s="33">
        <v>351.5</v>
      </c>
      <c r="G33" s="33">
        <v>161.85</v>
      </c>
      <c r="H33" s="37">
        <v>1</v>
      </c>
      <c r="I33" s="33" t="s">
        <v>36</v>
      </c>
      <c r="J33" s="40" t="s">
        <v>25</v>
      </c>
      <c r="K33" s="41" t="s">
        <v>284</v>
      </c>
      <c r="L33" s="41" t="s">
        <v>285</v>
      </c>
      <c r="M33" s="41" t="s">
        <v>185</v>
      </c>
      <c r="N33" s="91" t="s">
        <v>186</v>
      </c>
      <c r="O33" s="33" t="s">
        <v>286</v>
      </c>
      <c r="P33" s="33"/>
    </row>
    <row r="34" s="26" customFormat="1" spans="1:16">
      <c r="A34" s="33">
        <v>33</v>
      </c>
      <c r="B34" s="35" t="s">
        <v>124</v>
      </c>
      <c r="C34" s="90" t="s">
        <v>287</v>
      </c>
      <c r="D34" s="33" t="s">
        <v>283</v>
      </c>
      <c r="E34" s="33">
        <v>464.43</v>
      </c>
      <c r="F34" s="33">
        <v>190.41</v>
      </c>
      <c r="G34" s="33">
        <v>274.02</v>
      </c>
      <c r="H34" s="37">
        <v>1</v>
      </c>
      <c r="I34" s="33" t="s">
        <v>36</v>
      </c>
      <c r="J34" s="40" t="s">
        <v>25</v>
      </c>
      <c r="K34" s="41" t="s">
        <v>288</v>
      </c>
      <c r="L34" s="41" t="s">
        <v>276</v>
      </c>
      <c r="M34" s="41" t="s">
        <v>277</v>
      </c>
      <c r="N34" s="91" t="s">
        <v>278</v>
      </c>
      <c r="O34" s="33" t="s">
        <v>289</v>
      </c>
      <c r="P34" s="33"/>
    </row>
    <row r="35" s="26" customFormat="1" spans="1:16">
      <c r="A35" s="33">
        <v>34</v>
      </c>
      <c r="B35" s="35" t="s">
        <v>124</v>
      </c>
      <c r="C35" s="90" t="s">
        <v>290</v>
      </c>
      <c r="D35" s="33" t="s">
        <v>283</v>
      </c>
      <c r="E35" s="33">
        <v>541.43</v>
      </c>
      <c r="F35" s="33">
        <v>309.36</v>
      </c>
      <c r="G35" s="33">
        <v>232.07</v>
      </c>
      <c r="H35" s="37">
        <v>1</v>
      </c>
      <c r="I35" s="33" t="s">
        <v>36</v>
      </c>
      <c r="J35" s="40" t="s">
        <v>25</v>
      </c>
      <c r="K35" s="41" t="s">
        <v>291</v>
      </c>
      <c r="L35" s="41" t="s">
        <v>127</v>
      </c>
      <c r="M35" s="41" t="s">
        <v>215</v>
      </c>
      <c r="N35" s="91" t="s">
        <v>216</v>
      </c>
      <c r="O35" s="33" t="s">
        <v>292</v>
      </c>
      <c r="P35" s="33"/>
    </row>
    <row r="36" s="26" customFormat="1" spans="1:16">
      <c r="A36" s="33">
        <v>35</v>
      </c>
      <c r="B36" s="35" t="s">
        <v>124</v>
      </c>
      <c r="C36" s="90" t="s">
        <v>293</v>
      </c>
      <c r="D36" s="33" t="s">
        <v>222</v>
      </c>
      <c r="E36" s="33">
        <v>1642.17</v>
      </c>
      <c r="F36" s="33">
        <v>49.27</v>
      </c>
      <c r="G36" s="33">
        <v>1592.9</v>
      </c>
      <c r="H36" s="37">
        <v>1</v>
      </c>
      <c r="I36" s="33" t="s">
        <v>36</v>
      </c>
      <c r="J36" s="40" t="s">
        <v>25</v>
      </c>
      <c r="K36" s="41" t="s">
        <v>294</v>
      </c>
      <c r="L36" s="41" t="s">
        <v>127</v>
      </c>
      <c r="M36" s="41" t="s">
        <v>225</v>
      </c>
      <c r="N36" s="91" t="s">
        <v>226</v>
      </c>
      <c r="O36" s="33" t="s">
        <v>295</v>
      </c>
      <c r="P36" s="33"/>
    </row>
    <row r="37" s="26" customFormat="1" spans="1:16">
      <c r="A37" s="33">
        <v>36</v>
      </c>
      <c r="B37" s="35" t="s">
        <v>124</v>
      </c>
      <c r="C37" s="90" t="s">
        <v>296</v>
      </c>
      <c r="D37" s="33" t="s">
        <v>297</v>
      </c>
      <c r="E37" s="33">
        <v>1436.86</v>
      </c>
      <c r="F37" s="33">
        <v>43.11</v>
      </c>
      <c r="G37" s="33">
        <v>1393.75</v>
      </c>
      <c r="H37" s="37">
        <v>1</v>
      </c>
      <c r="I37" s="33" t="s">
        <v>36</v>
      </c>
      <c r="J37" s="40" t="s">
        <v>25</v>
      </c>
      <c r="K37" s="41" t="s">
        <v>298</v>
      </c>
      <c r="L37" s="41" t="s">
        <v>127</v>
      </c>
      <c r="M37" s="41" t="s">
        <v>185</v>
      </c>
      <c r="N37" s="91" t="s">
        <v>186</v>
      </c>
      <c r="O37" s="33" t="s">
        <v>299</v>
      </c>
      <c r="P37" s="33"/>
    </row>
    <row r="38" s="27" customFormat="1" spans="1:16">
      <c r="A38" s="33">
        <v>37</v>
      </c>
      <c r="B38" s="35" t="s">
        <v>124</v>
      </c>
      <c r="C38" s="90" t="s">
        <v>300</v>
      </c>
      <c r="D38" s="33" t="s">
        <v>70</v>
      </c>
      <c r="E38" s="33">
        <v>2781.82</v>
      </c>
      <c r="F38" s="33">
        <v>83.45</v>
      </c>
      <c r="G38" s="33">
        <v>2698.37</v>
      </c>
      <c r="H38" s="37">
        <v>1</v>
      </c>
      <c r="I38" s="33" t="s">
        <v>24</v>
      </c>
      <c r="J38" s="40" t="s">
        <v>25</v>
      </c>
      <c r="K38" s="41" t="s">
        <v>301</v>
      </c>
      <c r="L38" s="41" t="s">
        <v>173</v>
      </c>
      <c r="M38" s="41" t="s">
        <v>302</v>
      </c>
      <c r="N38" s="91" t="s">
        <v>303</v>
      </c>
      <c r="O38" s="33" t="s">
        <v>304</v>
      </c>
      <c r="P38" s="33"/>
    </row>
    <row r="39" s="27" customFormat="1" spans="1:16">
      <c r="A39" s="33">
        <v>38</v>
      </c>
      <c r="B39" s="35" t="s">
        <v>124</v>
      </c>
      <c r="C39" s="90" t="s">
        <v>305</v>
      </c>
      <c r="D39" s="33" t="s">
        <v>70</v>
      </c>
      <c r="E39" s="33">
        <v>5351.02</v>
      </c>
      <c r="F39" s="33">
        <v>160.53</v>
      </c>
      <c r="G39" s="33">
        <v>5190.49</v>
      </c>
      <c r="H39" s="37">
        <v>1</v>
      </c>
      <c r="I39" s="33" t="s">
        <v>24</v>
      </c>
      <c r="J39" s="40" t="s">
        <v>25</v>
      </c>
      <c r="K39" s="41" t="s">
        <v>306</v>
      </c>
      <c r="L39" s="41" t="s">
        <v>307</v>
      </c>
      <c r="M39" s="41" t="s">
        <v>308</v>
      </c>
      <c r="N39" s="91" t="s">
        <v>309</v>
      </c>
      <c r="O39" s="33" t="s">
        <v>310</v>
      </c>
      <c r="P39" s="33"/>
    </row>
    <row r="40" s="27" customFormat="1" spans="1:16">
      <c r="A40" s="33">
        <v>39</v>
      </c>
      <c r="B40" s="35" t="s">
        <v>124</v>
      </c>
      <c r="C40" s="90" t="s">
        <v>311</v>
      </c>
      <c r="D40" s="33" t="s">
        <v>312</v>
      </c>
      <c r="E40" s="33">
        <v>5825.33</v>
      </c>
      <c r="F40" s="33">
        <v>174.76</v>
      </c>
      <c r="G40" s="33">
        <v>5650.57</v>
      </c>
      <c r="H40" s="37">
        <v>1</v>
      </c>
      <c r="I40" s="33" t="s">
        <v>30</v>
      </c>
      <c r="J40" s="40" t="s">
        <v>25</v>
      </c>
      <c r="K40" s="41" t="s">
        <v>313</v>
      </c>
      <c r="L40" s="41" t="s">
        <v>314</v>
      </c>
      <c r="M40" s="41" t="s">
        <v>315</v>
      </c>
      <c r="N40" s="91" t="s">
        <v>316</v>
      </c>
      <c r="O40" s="33" t="s">
        <v>317</v>
      </c>
      <c r="P40" s="33"/>
    </row>
    <row r="41" s="28" customFormat="1" spans="1:16">
      <c r="A41" s="33">
        <v>40</v>
      </c>
      <c r="B41" s="35" t="s">
        <v>124</v>
      </c>
      <c r="C41" s="90" t="s">
        <v>318</v>
      </c>
      <c r="D41" s="33" t="s">
        <v>319</v>
      </c>
      <c r="E41" s="33">
        <v>2428.83</v>
      </c>
      <c r="F41" s="33">
        <v>72.86</v>
      </c>
      <c r="G41" s="33">
        <v>2355.97</v>
      </c>
      <c r="H41" s="37">
        <v>1</v>
      </c>
      <c r="I41" s="33" t="s">
        <v>30</v>
      </c>
      <c r="J41" s="40"/>
      <c r="K41" s="41" t="s">
        <v>320</v>
      </c>
      <c r="L41" s="41" t="s">
        <v>321</v>
      </c>
      <c r="M41" s="41" t="s">
        <v>322</v>
      </c>
      <c r="N41" s="91" t="s">
        <v>323</v>
      </c>
      <c r="O41" s="33" t="s">
        <v>324</v>
      </c>
      <c r="P41" s="33"/>
    </row>
    <row r="42" s="27" customFormat="1" spans="1:16">
      <c r="A42" s="33">
        <v>41</v>
      </c>
      <c r="B42" s="35" t="s">
        <v>124</v>
      </c>
      <c r="C42" s="90" t="s">
        <v>325</v>
      </c>
      <c r="D42" s="33" t="s">
        <v>254</v>
      </c>
      <c r="E42" s="33">
        <v>2589.75</v>
      </c>
      <c r="F42" s="33">
        <v>391.68</v>
      </c>
      <c r="G42" s="33">
        <v>2198.07</v>
      </c>
      <c r="H42" s="37">
        <v>1</v>
      </c>
      <c r="I42" s="33" t="s">
        <v>36</v>
      </c>
      <c r="J42" s="40" t="s">
        <v>25</v>
      </c>
      <c r="K42" s="41" t="s">
        <v>326</v>
      </c>
      <c r="L42" s="41" t="s">
        <v>327</v>
      </c>
      <c r="M42" s="41" t="s">
        <v>328</v>
      </c>
      <c r="N42" s="91" t="s">
        <v>329</v>
      </c>
      <c r="O42" s="33" t="s">
        <v>330</v>
      </c>
      <c r="P42" s="33"/>
    </row>
    <row r="43" s="27" customFormat="1" spans="1:16">
      <c r="A43" s="33">
        <v>42</v>
      </c>
      <c r="B43" s="35" t="s">
        <v>124</v>
      </c>
      <c r="C43" s="90" t="s">
        <v>331</v>
      </c>
      <c r="D43" s="33" t="s">
        <v>222</v>
      </c>
      <c r="E43" s="33">
        <v>1636.79</v>
      </c>
      <c r="F43" s="33">
        <v>49.1</v>
      </c>
      <c r="G43" s="33">
        <v>1587.69</v>
      </c>
      <c r="H43" s="37">
        <v>1</v>
      </c>
      <c r="I43" s="33" t="s">
        <v>36</v>
      </c>
      <c r="J43" s="40" t="s">
        <v>25</v>
      </c>
      <c r="K43" s="41" t="s">
        <v>332</v>
      </c>
      <c r="L43" s="41" t="s">
        <v>132</v>
      </c>
      <c r="M43" s="41" t="s">
        <v>333</v>
      </c>
      <c r="N43" s="91" t="s">
        <v>334</v>
      </c>
      <c r="O43" s="33" t="s">
        <v>335</v>
      </c>
      <c r="P43" s="33"/>
    </row>
    <row r="44" s="27" customFormat="1" spans="1:16">
      <c r="A44" s="33">
        <v>43</v>
      </c>
      <c r="B44" s="35" t="s">
        <v>336</v>
      </c>
      <c r="C44" s="90" t="s">
        <v>337</v>
      </c>
      <c r="D44" s="33" t="s">
        <v>338</v>
      </c>
      <c r="E44" s="33">
        <v>2763.69</v>
      </c>
      <c r="F44" s="33">
        <v>82.9099999999999</v>
      </c>
      <c r="G44" s="33">
        <v>2680.78</v>
      </c>
      <c r="H44" s="37">
        <v>1</v>
      </c>
      <c r="I44" s="33" t="s">
        <v>36</v>
      </c>
      <c r="J44" s="40" t="s">
        <v>25</v>
      </c>
      <c r="K44" s="41" t="s">
        <v>339</v>
      </c>
      <c r="L44" s="41" t="s">
        <v>340</v>
      </c>
      <c r="M44" s="41" t="s">
        <v>341</v>
      </c>
      <c r="N44" s="91" t="s">
        <v>342</v>
      </c>
      <c r="O44" s="33" t="s">
        <v>343</v>
      </c>
      <c r="P44" s="33"/>
    </row>
    <row r="45" s="27" customFormat="1" spans="1:16">
      <c r="A45" s="33">
        <v>44</v>
      </c>
      <c r="B45" s="35" t="s">
        <v>336</v>
      </c>
      <c r="C45" s="90" t="s">
        <v>344</v>
      </c>
      <c r="D45" s="33" t="s">
        <v>338</v>
      </c>
      <c r="E45" s="33">
        <v>3108.52</v>
      </c>
      <c r="F45" s="33">
        <v>93.2599999999998</v>
      </c>
      <c r="G45" s="33">
        <v>3015.26</v>
      </c>
      <c r="H45" s="37">
        <v>1</v>
      </c>
      <c r="I45" s="33" t="s">
        <v>36</v>
      </c>
      <c r="J45" s="40" t="s">
        <v>25</v>
      </c>
      <c r="K45" s="41" t="s">
        <v>345</v>
      </c>
      <c r="L45" s="41" t="s">
        <v>346</v>
      </c>
      <c r="M45" s="41" t="s">
        <v>347</v>
      </c>
      <c r="N45" s="91" t="s">
        <v>348</v>
      </c>
      <c r="O45" s="33" t="s">
        <v>349</v>
      </c>
      <c r="P45" s="33"/>
    </row>
    <row r="46" s="27" customFormat="1" spans="1:16">
      <c r="A46" s="33">
        <v>45</v>
      </c>
      <c r="B46" s="35" t="s">
        <v>336</v>
      </c>
      <c r="C46" s="90" t="s">
        <v>350</v>
      </c>
      <c r="D46" s="33" t="s">
        <v>44</v>
      </c>
      <c r="E46" s="33">
        <v>3145.84</v>
      </c>
      <c r="F46" s="33">
        <v>94.3800000000001</v>
      </c>
      <c r="G46" s="33">
        <v>3051.46</v>
      </c>
      <c r="H46" s="37">
        <v>1</v>
      </c>
      <c r="I46" s="33" t="s">
        <v>36</v>
      </c>
      <c r="J46" s="40" t="s">
        <v>25</v>
      </c>
      <c r="K46" s="41" t="s">
        <v>126</v>
      </c>
      <c r="L46" s="41" t="s">
        <v>127</v>
      </c>
      <c r="M46" s="41" t="s">
        <v>351</v>
      </c>
      <c r="N46" s="91" t="s">
        <v>352</v>
      </c>
      <c r="O46" s="33" t="s">
        <v>353</v>
      </c>
      <c r="P46" s="33"/>
    </row>
    <row r="47" s="27" customFormat="1" spans="1:16">
      <c r="A47" s="33">
        <v>46</v>
      </c>
      <c r="B47" s="35" t="s">
        <v>336</v>
      </c>
      <c r="C47" s="90" t="s">
        <v>354</v>
      </c>
      <c r="D47" s="33" t="s">
        <v>338</v>
      </c>
      <c r="E47" s="33">
        <v>9906.68</v>
      </c>
      <c r="F47" s="33">
        <v>297.200000000001</v>
      </c>
      <c r="G47" s="33">
        <v>9609.48</v>
      </c>
      <c r="H47" s="37">
        <v>1</v>
      </c>
      <c r="I47" s="33" t="s">
        <v>36</v>
      </c>
      <c r="J47" s="40" t="s">
        <v>25</v>
      </c>
      <c r="K47" s="41" t="s">
        <v>355</v>
      </c>
      <c r="L47" s="41" t="s">
        <v>356</v>
      </c>
      <c r="M47" s="41" t="s">
        <v>357</v>
      </c>
      <c r="N47" s="91" t="s">
        <v>358</v>
      </c>
      <c r="O47" s="33" t="s">
        <v>359</v>
      </c>
      <c r="P47" s="33"/>
    </row>
    <row r="48" s="27" customFormat="1" spans="1:16">
      <c r="A48" s="33">
        <v>47</v>
      </c>
      <c r="B48" s="35" t="s">
        <v>336</v>
      </c>
      <c r="C48" s="90" t="s">
        <v>360</v>
      </c>
      <c r="D48" s="33" t="s">
        <v>44</v>
      </c>
      <c r="E48" s="33">
        <v>2809.35</v>
      </c>
      <c r="F48" s="33">
        <v>84.2799999999997</v>
      </c>
      <c r="G48" s="33">
        <v>2725.07</v>
      </c>
      <c r="H48" s="37">
        <v>1</v>
      </c>
      <c r="I48" s="33" t="s">
        <v>36</v>
      </c>
      <c r="J48" s="40" t="s">
        <v>25</v>
      </c>
      <c r="K48" s="41" t="s">
        <v>44</v>
      </c>
      <c r="L48" s="41" t="s">
        <v>361</v>
      </c>
      <c r="M48" s="41" t="s">
        <v>362</v>
      </c>
      <c r="N48" s="91" t="s">
        <v>363</v>
      </c>
      <c r="O48" s="33" t="s">
        <v>364</v>
      </c>
      <c r="P48" s="33"/>
    </row>
    <row r="49" s="27" customFormat="1" spans="1:16">
      <c r="A49" s="33">
        <v>48</v>
      </c>
      <c r="B49" s="35" t="s">
        <v>336</v>
      </c>
      <c r="C49" s="90" t="s">
        <v>365</v>
      </c>
      <c r="D49" s="33" t="s">
        <v>44</v>
      </c>
      <c r="E49" s="33">
        <v>1904.76</v>
      </c>
      <c r="F49" s="33">
        <v>57.1400000000001</v>
      </c>
      <c r="G49" s="33">
        <v>1847.62</v>
      </c>
      <c r="H49" s="37">
        <v>1</v>
      </c>
      <c r="I49" s="33" t="s">
        <v>36</v>
      </c>
      <c r="J49" s="40" t="s">
        <v>25</v>
      </c>
      <c r="K49" s="41" t="s">
        <v>366</v>
      </c>
      <c r="L49" s="41" t="s">
        <v>367</v>
      </c>
      <c r="M49" s="41" t="s">
        <v>368</v>
      </c>
      <c r="N49" s="91" t="s">
        <v>369</v>
      </c>
      <c r="O49" s="33" t="s">
        <v>370</v>
      </c>
      <c r="P49" s="33"/>
    </row>
    <row r="50" s="27" customFormat="1" spans="1:16">
      <c r="A50" s="33">
        <v>49</v>
      </c>
      <c r="B50" s="35" t="s">
        <v>336</v>
      </c>
      <c r="C50" s="90" t="s">
        <v>371</v>
      </c>
      <c r="D50" s="33" t="s">
        <v>44</v>
      </c>
      <c r="E50" s="33">
        <v>3852.6</v>
      </c>
      <c r="F50" s="33">
        <v>115.58</v>
      </c>
      <c r="G50" s="33">
        <v>3737.02</v>
      </c>
      <c r="H50" s="37">
        <v>1</v>
      </c>
      <c r="I50" s="33" t="s">
        <v>36</v>
      </c>
      <c r="J50" s="40" t="s">
        <v>25</v>
      </c>
      <c r="K50" s="41" t="s">
        <v>126</v>
      </c>
      <c r="L50" s="41" t="s">
        <v>372</v>
      </c>
      <c r="M50" s="41" t="s">
        <v>373</v>
      </c>
      <c r="N50" s="91" t="s">
        <v>374</v>
      </c>
      <c r="O50" s="33" t="s">
        <v>375</v>
      </c>
      <c r="P50" s="33"/>
    </row>
    <row r="51" s="27" customFormat="1" spans="1:16">
      <c r="A51" s="33">
        <v>50</v>
      </c>
      <c r="B51" s="35" t="s">
        <v>336</v>
      </c>
      <c r="C51" s="90" t="s">
        <v>376</v>
      </c>
      <c r="D51" s="33" t="s">
        <v>338</v>
      </c>
      <c r="E51" s="33">
        <v>7629.95</v>
      </c>
      <c r="F51" s="33">
        <v>228.9</v>
      </c>
      <c r="G51" s="33">
        <v>7401.05</v>
      </c>
      <c r="H51" s="37">
        <v>1</v>
      </c>
      <c r="I51" s="33" t="s">
        <v>36</v>
      </c>
      <c r="J51" s="40" t="s">
        <v>25</v>
      </c>
      <c r="K51" s="41" t="s">
        <v>355</v>
      </c>
      <c r="L51" s="41" t="s">
        <v>356</v>
      </c>
      <c r="M51" s="41" t="s">
        <v>377</v>
      </c>
      <c r="N51" s="91" t="s">
        <v>378</v>
      </c>
      <c r="O51" s="33" t="s">
        <v>379</v>
      </c>
      <c r="P51" s="33"/>
    </row>
    <row r="52" s="27" customFormat="1" spans="1:16">
      <c r="A52" s="33">
        <v>51</v>
      </c>
      <c r="B52" s="35" t="s">
        <v>336</v>
      </c>
      <c r="C52" s="90" t="s">
        <v>380</v>
      </c>
      <c r="D52" s="33" t="s">
        <v>338</v>
      </c>
      <c r="E52" s="33">
        <v>3108.52</v>
      </c>
      <c r="F52" s="33">
        <v>93.2599999999998</v>
      </c>
      <c r="G52" s="33">
        <v>3015.26</v>
      </c>
      <c r="H52" s="37">
        <v>1</v>
      </c>
      <c r="I52" s="33" t="s">
        <v>36</v>
      </c>
      <c r="J52" s="40" t="s">
        <v>25</v>
      </c>
      <c r="K52" s="41" t="s">
        <v>345</v>
      </c>
      <c r="L52" s="41" t="s">
        <v>381</v>
      </c>
      <c r="M52" s="41" t="s">
        <v>382</v>
      </c>
      <c r="N52" s="91" t="s">
        <v>383</v>
      </c>
      <c r="O52" s="33" t="s">
        <v>384</v>
      </c>
      <c r="P52" s="33"/>
    </row>
    <row r="53" s="27" customFormat="1" spans="1:16">
      <c r="A53" s="33">
        <v>52</v>
      </c>
      <c r="B53" s="35" t="s">
        <v>336</v>
      </c>
      <c r="C53" s="90" t="s">
        <v>385</v>
      </c>
      <c r="D53" s="33" t="s">
        <v>338</v>
      </c>
      <c r="E53" s="33">
        <v>2416.96</v>
      </c>
      <c r="F53" s="33">
        <v>72.5100000000002</v>
      </c>
      <c r="G53" s="33">
        <v>2344.45</v>
      </c>
      <c r="H53" s="37">
        <v>1</v>
      </c>
      <c r="I53" s="33" t="s">
        <v>36</v>
      </c>
      <c r="J53" s="40" t="s">
        <v>25</v>
      </c>
      <c r="K53" s="41" t="s">
        <v>386</v>
      </c>
      <c r="L53" s="41" t="s">
        <v>387</v>
      </c>
      <c r="M53" s="41" t="s">
        <v>388</v>
      </c>
      <c r="N53" s="91" t="s">
        <v>389</v>
      </c>
      <c r="O53" s="33" t="s">
        <v>390</v>
      </c>
      <c r="P53" s="33"/>
    </row>
    <row r="54" s="27" customFormat="1" spans="1:16">
      <c r="A54" s="33">
        <v>53</v>
      </c>
      <c r="B54" s="35" t="s">
        <v>336</v>
      </c>
      <c r="C54" s="90" t="s">
        <v>391</v>
      </c>
      <c r="D54" s="33" t="s">
        <v>44</v>
      </c>
      <c r="E54" s="33">
        <v>4336.53</v>
      </c>
      <c r="F54" s="33">
        <v>130.099999999999</v>
      </c>
      <c r="G54" s="33">
        <v>4206.43</v>
      </c>
      <c r="H54" s="37">
        <v>1</v>
      </c>
      <c r="I54" s="33" t="s">
        <v>36</v>
      </c>
      <c r="J54" s="40" t="s">
        <v>25</v>
      </c>
      <c r="K54" s="41" t="s">
        <v>126</v>
      </c>
      <c r="L54" s="41" t="s">
        <v>392</v>
      </c>
      <c r="M54" s="41" t="s">
        <v>393</v>
      </c>
      <c r="N54" s="91" t="s">
        <v>394</v>
      </c>
      <c r="O54" s="33" t="s">
        <v>395</v>
      </c>
      <c r="P54" s="33"/>
    </row>
    <row r="55" s="27" customFormat="1" spans="1:16">
      <c r="A55" s="33">
        <v>54</v>
      </c>
      <c r="B55" s="35" t="s">
        <v>336</v>
      </c>
      <c r="C55" s="90" t="s">
        <v>396</v>
      </c>
      <c r="D55" s="33" t="s">
        <v>338</v>
      </c>
      <c r="E55" s="33">
        <v>4100.66</v>
      </c>
      <c r="F55" s="33">
        <v>123.02</v>
      </c>
      <c r="G55" s="33">
        <v>3977.64</v>
      </c>
      <c r="H55" s="37">
        <v>1</v>
      </c>
      <c r="I55" s="33" t="s">
        <v>36</v>
      </c>
      <c r="J55" s="40" t="s">
        <v>25</v>
      </c>
      <c r="K55" s="41" t="s">
        <v>339</v>
      </c>
      <c r="L55" s="41" t="s">
        <v>397</v>
      </c>
      <c r="M55" s="41" t="s">
        <v>398</v>
      </c>
      <c r="N55" s="91" t="s">
        <v>399</v>
      </c>
      <c r="O55" s="33" t="s">
        <v>400</v>
      </c>
      <c r="P55" s="33"/>
    </row>
    <row r="56" s="27" customFormat="1" spans="1:16">
      <c r="A56" s="33">
        <v>55</v>
      </c>
      <c r="B56" s="35" t="s">
        <v>336</v>
      </c>
      <c r="C56" s="90" t="s">
        <v>401</v>
      </c>
      <c r="D56" s="33" t="s">
        <v>338</v>
      </c>
      <c r="E56" s="33">
        <v>483</v>
      </c>
      <c r="F56" s="33">
        <v>14.49</v>
      </c>
      <c r="G56" s="33">
        <v>468.51</v>
      </c>
      <c r="H56" s="37">
        <v>1</v>
      </c>
      <c r="I56" s="33" t="s">
        <v>36</v>
      </c>
      <c r="J56" s="40" t="s">
        <v>25</v>
      </c>
      <c r="K56" s="41" t="s">
        <v>402</v>
      </c>
      <c r="L56" s="41" t="s">
        <v>397</v>
      </c>
      <c r="M56" s="41" t="s">
        <v>403</v>
      </c>
      <c r="N56" s="91" t="s">
        <v>404</v>
      </c>
      <c r="O56" s="33" t="s">
        <v>405</v>
      </c>
      <c r="P56" s="33"/>
    </row>
    <row r="57" s="27" customFormat="1" spans="1:16">
      <c r="A57" s="33">
        <v>56</v>
      </c>
      <c r="B57" s="35" t="s">
        <v>336</v>
      </c>
      <c r="C57" s="90" t="s">
        <v>406</v>
      </c>
      <c r="D57" s="33" t="s">
        <v>407</v>
      </c>
      <c r="E57" s="33">
        <v>246.6</v>
      </c>
      <c r="F57" s="33">
        <v>7.40000000000001</v>
      </c>
      <c r="G57" s="33">
        <v>239.2</v>
      </c>
      <c r="H57" s="37">
        <v>1</v>
      </c>
      <c r="I57" s="33" t="s">
        <v>24</v>
      </c>
      <c r="J57" s="40" t="s">
        <v>25</v>
      </c>
      <c r="K57" s="41" t="s">
        <v>408</v>
      </c>
      <c r="L57" s="41" t="s">
        <v>307</v>
      </c>
      <c r="M57" s="41" t="s">
        <v>409</v>
      </c>
      <c r="N57" s="91" t="s">
        <v>410</v>
      </c>
      <c r="O57" s="33" t="s">
        <v>411</v>
      </c>
      <c r="P57" s="33"/>
    </row>
    <row r="58" s="27" customFormat="1" spans="1:16">
      <c r="A58" s="33">
        <v>57</v>
      </c>
      <c r="B58" s="35" t="s">
        <v>336</v>
      </c>
      <c r="C58" s="90" t="s">
        <v>412</v>
      </c>
      <c r="D58" s="33" t="s">
        <v>183</v>
      </c>
      <c r="E58" s="33">
        <v>331.5</v>
      </c>
      <c r="F58" s="33">
        <v>9.94999999999999</v>
      </c>
      <c r="G58" s="33">
        <v>321.55</v>
      </c>
      <c r="H58" s="37">
        <v>1</v>
      </c>
      <c r="I58" s="33" t="s">
        <v>24</v>
      </c>
      <c r="J58" s="40" t="s">
        <v>25</v>
      </c>
      <c r="K58" s="41" t="s">
        <v>413</v>
      </c>
      <c r="L58" s="41" t="s">
        <v>142</v>
      </c>
      <c r="M58" s="41" t="s">
        <v>373</v>
      </c>
      <c r="N58" s="91" t="s">
        <v>374</v>
      </c>
      <c r="O58" s="33" t="s">
        <v>414</v>
      </c>
      <c r="P58" s="33"/>
    </row>
    <row r="59" s="27" customFormat="1" spans="1:16">
      <c r="A59" s="33">
        <v>58</v>
      </c>
      <c r="B59" s="35" t="s">
        <v>336</v>
      </c>
      <c r="C59" s="90" t="s">
        <v>415</v>
      </c>
      <c r="D59" s="33" t="s">
        <v>140</v>
      </c>
      <c r="E59" s="33">
        <v>6956.96</v>
      </c>
      <c r="F59" s="33">
        <v>208.71</v>
      </c>
      <c r="G59" s="33">
        <v>6748.25</v>
      </c>
      <c r="H59" s="37">
        <v>1</v>
      </c>
      <c r="I59" s="33" t="s">
        <v>24</v>
      </c>
      <c r="J59" s="40" t="s">
        <v>25</v>
      </c>
      <c r="K59" s="41" t="s">
        <v>416</v>
      </c>
      <c r="L59" s="41" t="s">
        <v>307</v>
      </c>
      <c r="M59" s="41" t="s">
        <v>417</v>
      </c>
      <c r="N59" s="91" t="s">
        <v>418</v>
      </c>
      <c r="O59" s="33" t="s">
        <v>419</v>
      </c>
      <c r="P59" s="33"/>
    </row>
    <row r="60" s="27" customFormat="1" spans="1:16">
      <c r="A60" s="33">
        <v>59</v>
      </c>
      <c r="B60" s="35" t="s">
        <v>336</v>
      </c>
      <c r="C60" s="90" t="s">
        <v>420</v>
      </c>
      <c r="D60" s="33" t="s">
        <v>140</v>
      </c>
      <c r="E60" s="33">
        <v>6756.68</v>
      </c>
      <c r="F60" s="33">
        <v>202.700000000001</v>
      </c>
      <c r="G60" s="33">
        <v>6553.98</v>
      </c>
      <c r="H60" s="37">
        <v>1</v>
      </c>
      <c r="I60" s="33" t="s">
        <v>24</v>
      </c>
      <c r="J60" s="40" t="s">
        <v>25</v>
      </c>
      <c r="K60" s="41" t="s">
        <v>421</v>
      </c>
      <c r="L60" s="41" t="s">
        <v>307</v>
      </c>
      <c r="M60" s="41" t="s">
        <v>393</v>
      </c>
      <c r="N60" s="91" t="s">
        <v>394</v>
      </c>
      <c r="O60" s="33" t="s">
        <v>422</v>
      </c>
      <c r="P60" s="33"/>
    </row>
    <row r="61" s="27" customFormat="1" spans="1:16">
      <c r="A61" s="33">
        <v>60</v>
      </c>
      <c r="B61" s="35" t="s">
        <v>336</v>
      </c>
      <c r="C61" s="90" t="s">
        <v>423</v>
      </c>
      <c r="D61" s="33" t="s">
        <v>145</v>
      </c>
      <c r="E61" s="33">
        <v>640.15</v>
      </c>
      <c r="F61" s="33">
        <v>19.1999999999999</v>
      </c>
      <c r="G61" s="33">
        <v>620.95</v>
      </c>
      <c r="H61" s="37">
        <v>1</v>
      </c>
      <c r="I61" s="33" t="s">
        <v>24</v>
      </c>
      <c r="J61" s="40" t="s">
        <v>25</v>
      </c>
      <c r="K61" s="41" t="s">
        <v>424</v>
      </c>
      <c r="L61" s="41" t="s">
        <v>142</v>
      </c>
      <c r="M61" s="41" t="s">
        <v>425</v>
      </c>
      <c r="N61" s="91" t="s">
        <v>426</v>
      </c>
      <c r="O61" s="33" t="s">
        <v>427</v>
      </c>
      <c r="P61" s="33"/>
    </row>
    <row r="62" s="27" customFormat="1" spans="1:16">
      <c r="A62" s="33">
        <v>61</v>
      </c>
      <c r="B62" s="35" t="s">
        <v>336</v>
      </c>
      <c r="C62" s="90" t="s">
        <v>428</v>
      </c>
      <c r="D62" s="33" t="s">
        <v>89</v>
      </c>
      <c r="E62" s="33">
        <v>4714.31</v>
      </c>
      <c r="F62" s="33">
        <v>141.43</v>
      </c>
      <c r="G62" s="33">
        <v>4572.88</v>
      </c>
      <c r="H62" s="37">
        <v>1</v>
      </c>
      <c r="I62" s="33" t="s">
        <v>24</v>
      </c>
      <c r="J62" s="40" t="s">
        <v>25</v>
      </c>
      <c r="K62" s="41" t="s">
        <v>429</v>
      </c>
      <c r="L62" s="41" t="s">
        <v>307</v>
      </c>
      <c r="M62" s="41" t="s">
        <v>430</v>
      </c>
      <c r="N62" s="91" t="s">
        <v>431</v>
      </c>
      <c r="O62" s="33" t="s">
        <v>432</v>
      </c>
      <c r="P62" s="33"/>
    </row>
    <row r="63" s="27" customFormat="1" spans="1:16">
      <c r="A63" s="33">
        <v>62</v>
      </c>
      <c r="B63" s="35" t="s">
        <v>336</v>
      </c>
      <c r="C63" s="90" t="s">
        <v>433</v>
      </c>
      <c r="D63" s="33" t="s">
        <v>203</v>
      </c>
      <c r="E63" s="33">
        <v>228</v>
      </c>
      <c r="F63" s="33">
        <v>6.84</v>
      </c>
      <c r="G63" s="33">
        <v>221.16</v>
      </c>
      <c r="H63" s="37">
        <v>1</v>
      </c>
      <c r="I63" s="33" t="s">
        <v>30</v>
      </c>
      <c r="J63" s="40" t="s">
        <v>25</v>
      </c>
      <c r="K63" s="41" t="s">
        <v>434</v>
      </c>
      <c r="L63" s="41" t="s">
        <v>191</v>
      </c>
      <c r="M63" s="41" t="s">
        <v>373</v>
      </c>
      <c r="N63" s="91" t="s">
        <v>374</v>
      </c>
      <c r="O63" s="33" t="s">
        <v>435</v>
      </c>
      <c r="P63" s="33"/>
    </row>
    <row r="64" s="27" customFormat="1" spans="1:16">
      <c r="A64" s="33">
        <v>63</v>
      </c>
      <c r="B64" s="35" t="s">
        <v>336</v>
      </c>
      <c r="C64" s="90" t="s">
        <v>436</v>
      </c>
      <c r="D64" s="33" t="s">
        <v>189</v>
      </c>
      <c r="E64" s="33">
        <v>4594.5</v>
      </c>
      <c r="F64" s="33">
        <v>137.84</v>
      </c>
      <c r="G64" s="33">
        <v>4456.66</v>
      </c>
      <c r="H64" s="37">
        <v>1</v>
      </c>
      <c r="I64" s="33" t="s">
        <v>30</v>
      </c>
      <c r="J64" s="40" t="s">
        <v>25</v>
      </c>
      <c r="K64" s="41" t="s">
        <v>437</v>
      </c>
      <c r="L64" s="41" t="s">
        <v>438</v>
      </c>
      <c r="M64" s="41" t="s">
        <v>417</v>
      </c>
      <c r="N64" s="91" t="s">
        <v>418</v>
      </c>
      <c r="O64" s="33" t="s">
        <v>439</v>
      </c>
      <c r="P64" s="33"/>
    </row>
    <row r="65" s="27" customFormat="1" spans="1:16">
      <c r="A65" s="33">
        <v>64</v>
      </c>
      <c r="B65" s="35" t="s">
        <v>336</v>
      </c>
      <c r="C65" s="90" t="s">
        <v>440</v>
      </c>
      <c r="D65" s="33" t="s">
        <v>189</v>
      </c>
      <c r="E65" s="33">
        <v>3255.33</v>
      </c>
      <c r="F65" s="33">
        <v>97.6599999999999</v>
      </c>
      <c r="G65" s="33">
        <v>3157.67</v>
      </c>
      <c r="H65" s="37">
        <v>1</v>
      </c>
      <c r="I65" s="33" t="s">
        <v>30</v>
      </c>
      <c r="J65" s="40" t="s">
        <v>25</v>
      </c>
      <c r="K65" s="41" t="s">
        <v>441</v>
      </c>
      <c r="L65" s="41" t="s">
        <v>442</v>
      </c>
      <c r="M65" s="41" t="s">
        <v>417</v>
      </c>
      <c r="N65" s="91" t="s">
        <v>418</v>
      </c>
      <c r="O65" s="33" t="s">
        <v>443</v>
      </c>
      <c r="P65" s="33"/>
    </row>
    <row r="66" s="27" customFormat="1" spans="1:16">
      <c r="A66" s="33">
        <v>65</v>
      </c>
      <c r="B66" s="35" t="s">
        <v>336</v>
      </c>
      <c r="C66" s="90" t="s">
        <v>444</v>
      </c>
      <c r="D66" s="33" t="s">
        <v>196</v>
      </c>
      <c r="E66" s="33">
        <v>6168.99</v>
      </c>
      <c r="F66" s="33">
        <v>185.07</v>
      </c>
      <c r="G66" s="33">
        <v>5983.92</v>
      </c>
      <c r="H66" s="37">
        <v>1</v>
      </c>
      <c r="I66" s="33" t="s">
        <v>30</v>
      </c>
      <c r="J66" s="40" t="s">
        <v>25</v>
      </c>
      <c r="K66" s="41" t="s">
        <v>445</v>
      </c>
      <c r="L66" s="41" t="s">
        <v>314</v>
      </c>
      <c r="M66" s="41" t="s">
        <v>446</v>
      </c>
      <c r="N66" s="91" t="s">
        <v>447</v>
      </c>
      <c r="O66" s="33" t="s">
        <v>448</v>
      </c>
      <c r="P66" s="33"/>
    </row>
    <row r="67" s="27" customFormat="1" spans="1:16">
      <c r="A67" s="33">
        <v>66</v>
      </c>
      <c r="B67" s="35" t="s">
        <v>336</v>
      </c>
      <c r="C67" s="90" t="s">
        <v>449</v>
      </c>
      <c r="D67" s="33" t="s">
        <v>203</v>
      </c>
      <c r="E67" s="33">
        <v>228</v>
      </c>
      <c r="F67" s="33">
        <v>6.84</v>
      </c>
      <c r="G67" s="33">
        <v>221.16</v>
      </c>
      <c r="H67" s="37">
        <v>1</v>
      </c>
      <c r="I67" s="33" t="s">
        <v>30</v>
      </c>
      <c r="J67" s="40" t="s">
        <v>25</v>
      </c>
      <c r="K67" s="41" t="s">
        <v>450</v>
      </c>
      <c r="L67" s="41" t="s">
        <v>191</v>
      </c>
      <c r="M67" s="41" t="s">
        <v>393</v>
      </c>
      <c r="N67" s="91" t="s">
        <v>394</v>
      </c>
      <c r="O67" s="33" t="s">
        <v>451</v>
      </c>
      <c r="P67" s="33"/>
    </row>
    <row r="68" s="27" customFormat="1" spans="1:16">
      <c r="A68" s="33">
        <v>67</v>
      </c>
      <c r="B68" s="35" t="s">
        <v>336</v>
      </c>
      <c r="C68" s="90" t="s">
        <v>452</v>
      </c>
      <c r="D68" s="33" t="s">
        <v>196</v>
      </c>
      <c r="E68" s="33">
        <v>6998.73</v>
      </c>
      <c r="F68" s="33">
        <v>209.959999999999</v>
      </c>
      <c r="G68" s="33">
        <v>6788.77</v>
      </c>
      <c r="H68" s="37">
        <v>1</v>
      </c>
      <c r="I68" s="33" t="s">
        <v>30</v>
      </c>
      <c r="J68" s="40" t="s">
        <v>25</v>
      </c>
      <c r="K68" s="41" t="s">
        <v>197</v>
      </c>
      <c r="L68" s="41" t="s">
        <v>198</v>
      </c>
      <c r="M68" s="41" t="s">
        <v>453</v>
      </c>
      <c r="N68" s="91" t="s">
        <v>454</v>
      </c>
      <c r="O68" s="33" t="s">
        <v>455</v>
      </c>
      <c r="P68" s="33"/>
    </row>
    <row r="69" s="27" customFormat="1" spans="1:16">
      <c r="A69" s="33">
        <v>68</v>
      </c>
      <c r="B69" s="35" t="s">
        <v>336</v>
      </c>
      <c r="C69" s="90" t="s">
        <v>456</v>
      </c>
      <c r="D69" s="33" t="s">
        <v>457</v>
      </c>
      <c r="E69" s="33">
        <v>3888.82</v>
      </c>
      <c r="F69" s="33">
        <v>116.66</v>
      </c>
      <c r="G69" s="33">
        <v>3772.16</v>
      </c>
      <c r="H69" s="37">
        <v>1</v>
      </c>
      <c r="I69" s="33" t="s">
        <v>30</v>
      </c>
      <c r="J69" s="40" t="s">
        <v>25</v>
      </c>
      <c r="K69" s="41" t="s">
        <v>458</v>
      </c>
      <c r="L69" s="41" t="s">
        <v>442</v>
      </c>
      <c r="M69" s="41" t="s">
        <v>459</v>
      </c>
      <c r="N69" s="91" t="s">
        <v>460</v>
      </c>
      <c r="O69" s="33" t="s">
        <v>461</v>
      </c>
      <c r="P69" s="33"/>
    </row>
    <row r="70" s="27" customFormat="1" spans="1:16">
      <c r="A70" s="33">
        <v>69</v>
      </c>
      <c r="B70" s="35" t="s">
        <v>336</v>
      </c>
      <c r="C70" s="90" t="s">
        <v>462</v>
      </c>
      <c r="D70" s="33" t="s">
        <v>62</v>
      </c>
      <c r="E70" s="33">
        <v>4289.03</v>
      </c>
      <c r="F70" s="33">
        <v>128.67</v>
      </c>
      <c r="G70" s="33">
        <v>4160.36</v>
      </c>
      <c r="H70" s="37">
        <v>1</v>
      </c>
      <c r="I70" s="33" t="s">
        <v>30</v>
      </c>
      <c r="J70" s="40" t="s">
        <v>25</v>
      </c>
      <c r="K70" s="41" t="s">
        <v>463</v>
      </c>
      <c r="L70" s="41" t="s">
        <v>464</v>
      </c>
      <c r="M70" s="41" t="s">
        <v>357</v>
      </c>
      <c r="N70" s="91" t="s">
        <v>358</v>
      </c>
      <c r="O70" s="33" t="s">
        <v>465</v>
      </c>
      <c r="P70" s="33"/>
    </row>
    <row r="71" s="27" customFormat="1" spans="1:16">
      <c r="A71" s="33">
        <v>70</v>
      </c>
      <c r="B71" s="35" t="s">
        <v>336</v>
      </c>
      <c r="C71" s="90" t="s">
        <v>466</v>
      </c>
      <c r="D71" s="33" t="s">
        <v>62</v>
      </c>
      <c r="E71" s="33">
        <v>5229.3</v>
      </c>
      <c r="F71" s="33">
        <v>156.88</v>
      </c>
      <c r="G71" s="33">
        <v>5072.42</v>
      </c>
      <c r="H71" s="37">
        <v>1</v>
      </c>
      <c r="I71" s="33" t="s">
        <v>30</v>
      </c>
      <c r="J71" s="40" t="s">
        <v>25</v>
      </c>
      <c r="K71" s="41" t="s">
        <v>463</v>
      </c>
      <c r="L71" s="41" t="s">
        <v>467</v>
      </c>
      <c r="M71" s="41" t="s">
        <v>417</v>
      </c>
      <c r="N71" s="91" t="s">
        <v>418</v>
      </c>
      <c r="O71" s="33" t="s">
        <v>468</v>
      </c>
      <c r="P71" s="33"/>
    </row>
    <row r="72" s="27" customFormat="1" spans="1:16">
      <c r="A72" s="33">
        <v>71</v>
      </c>
      <c r="B72" s="35" t="s">
        <v>336</v>
      </c>
      <c r="C72" s="90" t="s">
        <v>469</v>
      </c>
      <c r="D72" s="33" t="s">
        <v>470</v>
      </c>
      <c r="E72" s="33">
        <v>431.45</v>
      </c>
      <c r="F72" s="33">
        <v>12.94</v>
      </c>
      <c r="G72" s="33">
        <v>418.51</v>
      </c>
      <c r="H72" s="37">
        <v>1</v>
      </c>
      <c r="I72" s="33" t="s">
        <v>30</v>
      </c>
      <c r="J72" s="40" t="s">
        <v>25</v>
      </c>
      <c r="K72" s="41" t="s">
        <v>471</v>
      </c>
      <c r="L72" s="41" t="s">
        <v>472</v>
      </c>
      <c r="M72" s="41" t="s">
        <v>446</v>
      </c>
      <c r="N72" s="91" t="s">
        <v>447</v>
      </c>
      <c r="O72" s="33" t="s">
        <v>473</v>
      </c>
      <c r="P72" s="33"/>
    </row>
    <row r="73" s="27" customFormat="1" spans="1:16">
      <c r="A73" s="33">
        <v>72</v>
      </c>
      <c r="B73" s="35" t="s">
        <v>336</v>
      </c>
      <c r="C73" s="90" t="s">
        <v>474</v>
      </c>
      <c r="D73" s="33" t="s">
        <v>229</v>
      </c>
      <c r="E73" s="33">
        <v>715.4</v>
      </c>
      <c r="F73" s="33">
        <v>146.71</v>
      </c>
      <c r="G73" s="33">
        <v>568.69</v>
      </c>
      <c r="H73" s="37">
        <v>1</v>
      </c>
      <c r="I73" s="33" t="s">
        <v>36</v>
      </c>
      <c r="J73" s="40" t="s">
        <v>25</v>
      </c>
      <c r="K73" s="41" t="s">
        <v>475</v>
      </c>
      <c r="L73" s="41" t="s">
        <v>127</v>
      </c>
      <c r="M73" s="41" t="s">
        <v>393</v>
      </c>
      <c r="N73" s="91" t="s">
        <v>394</v>
      </c>
      <c r="O73" s="33" t="s">
        <v>476</v>
      </c>
      <c r="P73" s="33"/>
    </row>
    <row r="74" s="27" customFormat="1" spans="1:16">
      <c r="A74" s="33">
        <v>73</v>
      </c>
      <c r="B74" s="35" t="s">
        <v>336</v>
      </c>
      <c r="C74" s="90" t="s">
        <v>477</v>
      </c>
      <c r="D74" s="33" t="s">
        <v>229</v>
      </c>
      <c r="E74" s="33">
        <v>1341.47</v>
      </c>
      <c r="F74" s="33">
        <v>618.64</v>
      </c>
      <c r="G74" s="33">
        <v>722.83</v>
      </c>
      <c r="H74" s="37">
        <v>1</v>
      </c>
      <c r="I74" s="33" t="s">
        <v>36</v>
      </c>
      <c r="J74" s="40" t="s">
        <v>25</v>
      </c>
      <c r="K74" s="41" t="s">
        <v>478</v>
      </c>
      <c r="L74" s="41" t="s">
        <v>127</v>
      </c>
      <c r="M74" s="41" t="s">
        <v>479</v>
      </c>
      <c r="N74" s="91" t="s">
        <v>480</v>
      </c>
      <c r="O74" s="33" t="s">
        <v>481</v>
      </c>
      <c r="P74" s="33"/>
    </row>
    <row r="75" s="27" customFormat="1" spans="1:16">
      <c r="A75" s="33">
        <v>74</v>
      </c>
      <c r="B75" s="35" t="s">
        <v>336</v>
      </c>
      <c r="C75" s="90" t="s">
        <v>482</v>
      </c>
      <c r="D75" s="33" t="s">
        <v>229</v>
      </c>
      <c r="E75" s="33">
        <v>1371.47</v>
      </c>
      <c r="F75" s="33">
        <v>41.1400000000001</v>
      </c>
      <c r="G75" s="33">
        <v>1330.33</v>
      </c>
      <c r="H75" s="37">
        <v>1</v>
      </c>
      <c r="I75" s="33" t="s">
        <v>36</v>
      </c>
      <c r="J75" s="40" t="s">
        <v>25</v>
      </c>
      <c r="K75" s="41" t="s">
        <v>483</v>
      </c>
      <c r="L75" s="41" t="s">
        <v>127</v>
      </c>
      <c r="M75" s="41" t="s">
        <v>479</v>
      </c>
      <c r="N75" s="91" t="s">
        <v>480</v>
      </c>
      <c r="O75" s="33" t="s">
        <v>484</v>
      </c>
      <c r="P75" s="33"/>
    </row>
    <row r="76" s="27" customFormat="1" spans="1:16">
      <c r="A76" s="33">
        <v>75</v>
      </c>
      <c r="B76" s="35" t="s">
        <v>336</v>
      </c>
      <c r="C76" s="90" t="s">
        <v>485</v>
      </c>
      <c r="D76" s="33" t="s">
        <v>486</v>
      </c>
      <c r="E76" s="33">
        <v>1297.13</v>
      </c>
      <c r="F76" s="33">
        <v>214.36</v>
      </c>
      <c r="G76" s="33">
        <v>1082.77</v>
      </c>
      <c r="H76" s="37">
        <v>1</v>
      </c>
      <c r="I76" s="33" t="s">
        <v>36</v>
      </c>
      <c r="J76" s="40" t="s">
        <v>25</v>
      </c>
      <c r="K76" s="41" t="s">
        <v>487</v>
      </c>
      <c r="L76" s="41" t="s">
        <v>167</v>
      </c>
      <c r="M76" s="41" t="s">
        <v>488</v>
      </c>
      <c r="N76" s="91" t="s">
        <v>489</v>
      </c>
      <c r="O76" s="33" t="s">
        <v>490</v>
      </c>
      <c r="P76" s="33"/>
    </row>
    <row r="77" s="27" customFormat="1" spans="1:16">
      <c r="A77" s="33">
        <v>76</v>
      </c>
      <c r="B77" s="35" t="s">
        <v>336</v>
      </c>
      <c r="C77" s="90" t="s">
        <v>491</v>
      </c>
      <c r="D77" s="33" t="s">
        <v>486</v>
      </c>
      <c r="E77" s="33">
        <v>1297.13</v>
      </c>
      <c r="F77" s="33">
        <v>214.36</v>
      </c>
      <c r="G77" s="33">
        <v>1082.77</v>
      </c>
      <c r="H77" s="37">
        <v>1</v>
      </c>
      <c r="I77" s="33" t="s">
        <v>36</v>
      </c>
      <c r="J77" s="40" t="s">
        <v>25</v>
      </c>
      <c r="K77" s="41" t="s">
        <v>487</v>
      </c>
      <c r="L77" s="41" t="s">
        <v>167</v>
      </c>
      <c r="M77" s="41" t="s">
        <v>488</v>
      </c>
      <c r="N77" s="91" t="s">
        <v>489</v>
      </c>
      <c r="O77" s="33" t="s">
        <v>492</v>
      </c>
      <c r="P77" s="33"/>
    </row>
    <row r="78" s="27" customFormat="1" spans="1:16">
      <c r="A78" s="33">
        <v>77</v>
      </c>
      <c r="B78" s="35" t="s">
        <v>336</v>
      </c>
      <c r="C78" s="90" t="s">
        <v>493</v>
      </c>
      <c r="D78" s="33" t="s">
        <v>229</v>
      </c>
      <c r="E78" s="33">
        <v>1505.73</v>
      </c>
      <c r="F78" s="33">
        <v>835.2</v>
      </c>
      <c r="G78" s="33">
        <v>670.53</v>
      </c>
      <c r="H78" s="37">
        <v>1</v>
      </c>
      <c r="I78" s="33" t="s">
        <v>36</v>
      </c>
      <c r="J78" s="40" t="s">
        <v>25</v>
      </c>
      <c r="K78" s="41" t="s">
        <v>494</v>
      </c>
      <c r="L78" s="41" t="s">
        <v>495</v>
      </c>
      <c r="M78" s="41" t="s">
        <v>453</v>
      </c>
      <c r="N78" s="91" t="s">
        <v>454</v>
      </c>
      <c r="O78" s="33" t="s">
        <v>496</v>
      </c>
      <c r="P78" s="33"/>
    </row>
    <row r="79" s="27" customFormat="1" spans="1:16">
      <c r="A79" s="33">
        <v>78</v>
      </c>
      <c r="B79" s="35" t="s">
        <v>336</v>
      </c>
      <c r="C79" s="90" t="s">
        <v>497</v>
      </c>
      <c r="D79" s="33" t="s">
        <v>229</v>
      </c>
      <c r="E79" s="33">
        <v>1195.27</v>
      </c>
      <c r="F79" s="33">
        <v>519.21</v>
      </c>
      <c r="G79" s="33">
        <v>676.06</v>
      </c>
      <c r="H79" s="37">
        <v>1</v>
      </c>
      <c r="I79" s="33" t="s">
        <v>36</v>
      </c>
      <c r="J79" s="40" t="s">
        <v>25</v>
      </c>
      <c r="K79" s="41" t="s">
        <v>498</v>
      </c>
      <c r="L79" s="41" t="s">
        <v>495</v>
      </c>
      <c r="M79" s="41" t="s">
        <v>453</v>
      </c>
      <c r="N79" s="91" t="s">
        <v>454</v>
      </c>
      <c r="O79" s="33" t="s">
        <v>499</v>
      </c>
      <c r="P79" s="33"/>
    </row>
    <row r="80" s="27" customFormat="1" spans="1:16">
      <c r="A80" s="33">
        <v>79</v>
      </c>
      <c r="B80" s="35" t="s">
        <v>336</v>
      </c>
      <c r="C80" s="90" t="s">
        <v>500</v>
      </c>
      <c r="D80" s="33" t="s">
        <v>240</v>
      </c>
      <c r="E80" s="33">
        <v>1164.12</v>
      </c>
      <c r="F80" s="33">
        <v>67.9299999999998</v>
      </c>
      <c r="G80" s="33">
        <v>1096.19</v>
      </c>
      <c r="H80" s="37">
        <v>1</v>
      </c>
      <c r="I80" s="33" t="s">
        <v>51</v>
      </c>
      <c r="J80" s="40" t="s">
        <v>25</v>
      </c>
      <c r="K80" s="41" t="s">
        <v>501</v>
      </c>
      <c r="L80" s="41" t="s">
        <v>127</v>
      </c>
      <c r="M80" s="41" t="s">
        <v>373</v>
      </c>
      <c r="N80" s="91" t="s">
        <v>374</v>
      </c>
      <c r="O80" s="33" t="s">
        <v>502</v>
      </c>
      <c r="P80" s="33"/>
    </row>
    <row r="81" s="27" customFormat="1" spans="1:16">
      <c r="A81" s="33">
        <v>80</v>
      </c>
      <c r="B81" s="35" t="s">
        <v>336</v>
      </c>
      <c r="C81" s="90" t="s">
        <v>503</v>
      </c>
      <c r="D81" s="33" t="s">
        <v>240</v>
      </c>
      <c r="E81" s="33">
        <v>3736.78</v>
      </c>
      <c r="F81" s="33">
        <v>217.96</v>
      </c>
      <c r="G81" s="33">
        <v>3518.82</v>
      </c>
      <c r="H81" s="37">
        <v>1</v>
      </c>
      <c r="I81" s="33" t="s">
        <v>51</v>
      </c>
      <c r="J81" s="40" t="s">
        <v>25</v>
      </c>
      <c r="K81" s="41" t="s">
        <v>504</v>
      </c>
      <c r="L81" s="41" t="s">
        <v>127</v>
      </c>
      <c r="M81" s="41" t="s">
        <v>373</v>
      </c>
      <c r="N81" s="91" t="s">
        <v>374</v>
      </c>
      <c r="O81" s="33" t="s">
        <v>505</v>
      </c>
      <c r="P81" s="33"/>
    </row>
    <row r="82" s="27" customFormat="1" spans="1:16">
      <c r="A82" s="33">
        <v>81</v>
      </c>
      <c r="B82" s="35" t="s">
        <v>336</v>
      </c>
      <c r="C82" s="90" t="s">
        <v>506</v>
      </c>
      <c r="D82" s="33" t="s">
        <v>240</v>
      </c>
      <c r="E82" s="33">
        <v>456.01</v>
      </c>
      <c r="F82" s="33">
        <v>26.61</v>
      </c>
      <c r="G82" s="33">
        <v>429.4</v>
      </c>
      <c r="H82" s="37">
        <v>1</v>
      </c>
      <c r="I82" s="33" t="s">
        <v>51</v>
      </c>
      <c r="J82" s="40" t="s">
        <v>25</v>
      </c>
      <c r="K82" s="41" t="s">
        <v>507</v>
      </c>
      <c r="L82" s="41" t="s">
        <v>127</v>
      </c>
      <c r="M82" s="41" t="s">
        <v>446</v>
      </c>
      <c r="N82" s="91" t="s">
        <v>447</v>
      </c>
      <c r="O82" s="33" t="s">
        <v>508</v>
      </c>
      <c r="P82" s="33"/>
    </row>
    <row r="83" s="27" customFormat="1" spans="1:16">
      <c r="A83" s="33">
        <v>82</v>
      </c>
      <c r="B83" s="35" t="s">
        <v>336</v>
      </c>
      <c r="C83" s="90" t="s">
        <v>509</v>
      </c>
      <c r="D83" s="33" t="s">
        <v>240</v>
      </c>
      <c r="E83" s="33">
        <v>1241.47</v>
      </c>
      <c r="F83" s="33">
        <v>72.4100000000001</v>
      </c>
      <c r="G83" s="33">
        <v>1169.06</v>
      </c>
      <c r="H83" s="37">
        <v>1</v>
      </c>
      <c r="I83" s="33" t="s">
        <v>51</v>
      </c>
      <c r="J83" s="40" t="s">
        <v>25</v>
      </c>
      <c r="K83" s="41" t="s">
        <v>510</v>
      </c>
      <c r="L83" s="41" t="s">
        <v>127</v>
      </c>
      <c r="M83" s="41" t="s">
        <v>393</v>
      </c>
      <c r="N83" s="91" t="s">
        <v>394</v>
      </c>
      <c r="O83" s="33" t="s">
        <v>511</v>
      </c>
      <c r="P83" s="33"/>
    </row>
    <row r="84" s="27" customFormat="1" spans="1:16">
      <c r="A84" s="33">
        <v>83</v>
      </c>
      <c r="B84" s="35" t="s">
        <v>336</v>
      </c>
      <c r="C84" s="90" t="s">
        <v>512</v>
      </c>
      <c r="D84" s="33" t="s">
        <v>513</v>
      </c>
      <c r="E84" s="33">
        <v>21161.05</v>
      </c>
      <c r="F84" s="33">
        <v>15652.87</v>
      </c>
      <c r="G84" s="33">
        <v>5508.18</v>
      </c>
      <c r="H84" s="37">
        <v>1</v>
      </c>
      <c r="I84" s="33" t="s">
        <v>51</v>
      </c>
      <c r="J84" s="40" t="s">
        <v>25</v>
      </c>
      <c r="K84" s="41" t="s">
        <v>514</v>
      </c>
      <c r="L84" s="41" t="s">
        <v>127</v>
      </c>
      <c r="M84" s="41" t="s">
        <v>479</v>
      </c>
      <c r="N84" s="91" t="s">
        <v>480</v>
      </c>
      <c r="O84" s="33" t="s">
        <v>515</v>
      </c>
      <c r="P84" s="33"/>
    </row>
    <row r="85" s="27" customFormat="1" spans="1:16">
      <c r="A85" s="33">
        <v>84</v>
      </c>
      <c r="B85" s="35" t="s">
        <v>336</v>
      </c>
      <c r="C85" s="90" t="s">
        <v>516</v>
      </c>
      <c r="D85" s="33" t="s">
        <v>517</v>
      </c>
      <c r="E85" s="33">
        <v>26197.62</v>
      </c>
      <c r="F85" s="33">
        <v>1528.2</v>
      </c>
      <c r="G85" s="33">
        <v>24669.42</v>
      </c>
      <c r="H85" s="37">
        <v>1</v>
      </c>
      <c r="I85" s="33" t="s">
        <v>51</v>
      </c>
      <c r="J85" s="40" t="s">
        <v>25</v>
      </c>
      <c r="K85" s="41" t="s">
        <v>518</v>
      </c>
      <c r="L85" s="41" t="s">
        <v>127</v>
      </c>
      <c r="M85" s="41" t="s">
        <v>519</v>
      </c>
      <c r="N85" s="91" t="s">
        <v>520</v>
      </c>
      <c r="O85" s="33" t="s">
        <v>521</v>
      </c>
      <c r="P85" s="33"/>
    </row>
    <row r="86" s="27" customFormat="1" spans="1:16">
      <c r="A86" s="33">
        <v>85</v>
      </c>
      <c r="B86" s="35" t="s">
        <v>336</v>
      </c>
      <c r="C86" s="90" t="s">
        <v>522</v>
      </c>
      <c r="D86" s="33" t="s">
        <v>513</v>
      </c>
      <c r="E86" s="33">
        <v>34846.54</v>
      </c>
      <c r="F86" s="33">
        <v>8394.48</v>
      </c>
      <c r="G86" s="33">
        <v>26452.06</v>
      </c>
      <c r="H86" s="37">
        <v>1</v>
      </c>
      <c r="I86" s="33" t="s">
        <v>51</v>
      </c>
      <c r="J86" s="40" t="s">
        <v>25</v>
      </c>
      <c r="K86" s="41" t="s">
        <v>523</v>
      </c>
      <c r="L86" s="41" t="s">
        <v>127</v>
      </c>
      <c r="M86" s="41" t="s">
        <v>524</v>
      </c>
      <c r="N86" s="91" t="s">
        <v>525</v>
      </c>
      <c r="O86" s="33" t="s">
        <v>526</v>
      </c>
      <c r="P86" s="33"/>
    </row>
    <row r="87" s="27" customFormat="1" spans="1:16">
      <c r="A87" s="33">
        <v>86</v>
      </c>
      <c r="B87" s="35" t="s">
        <v>336</v>
      </c>
      <c r="C87" s="90" t="s">
        <v>527</v>
      </c>
      <c r="D87" s="33" t="s">
        <v>517</v>
      </c>
      <c r="E87" s="33">
        <v>20150.07</v>
      </c>
      <c r="F87" s="33">
        <v>1175.4</v>
      </c>
      <c r="G87" s="33">
        <v>18974.67</v>
      </c>
      <c r="H87" s="37">
        <v>1</v>
      </c>
      <c r="I87" s="33" t="s">
        <v>51</v>
      </c>
      <c r="J87" s="40" t="s">
        <v>25</v>
      </c>
      <c r="K87" s="41" t="s">
        <v>523</v>
      </c>
      <c r="L87" s="41" t="s">
        <v>127</v>
      </c>
      <c r="M87" s="41" t="s">
        <v>528</v>
      </c>
      <c r="N87" s="91" t="s">
        <v>529</v>
      </c>
      <c r="O87" s="33" t="s">
        <v>530</v>
      </c>
      <c r="P87" s="33"/>
    </row>
    <row r="88" s="27" customFormat="1" spans="1:16">
      <c r="A88" s="33">
        <v>87</v>
      </c>
      <c r="B88" s="35" t="s">
        <v>336</v>
      </c>
      <c r="C88" s="90" t="s">
        <v>531</v>
      </c>
      <c r="D88" s="33" t="s">
        <v>513</v>
      </c>
      <c r="E88" s="33">
        <v>12896.93</v>
      </c>
      <c r="F88" s="33">
        <v>7845.67</v>
      </c>
      <c r="G88" s="33">
        <v>5051.26</v>
      </c>
      <c r="H88" s="37">
        <v>1</v>
      </c>
      <c r="I88" s="33" t="s">
        <v>51</v>
      </c>
      <c r="J88" s="40" t="s">
        <v>25</v>
      </c>
      <c r="K88" s="41" t="s">
        <v>523</v>
      </c>
      <c r="L88" s="41" t="s">
        <v>127</v>
      </c>
      <c r="M88" s="41" t="s">
        <v>532</v>
      </c>
      <c r="N88" s="91" t="s">
        <v>533</v>
      </c>
      <c r="O88" s="33" t="s">
        <v>534</v>
      </c>
      <c r="P88" s="33"/>
    </row>
    <row r="89" s="27" customFormat="1" spans="1:16">
      <c r="A89" s="33">
        <v>88</v>
      </c>
      <c r="B89" s="35" t="s">
        <v>336</v>
      </c>
      <c r="C89" s="90" t="s">
        <v>535</v>
      </c>
      <c r="D89" s="33" t="s">
        <v>513</v>
      </c>
      <c r="E89" s="33">
        <v>21552.43</v>
      </c>
      <c r="F89" s="33">
        <v>200.23</v>
      </c>
      <c r="G89" s="33">
        <v>21352.2</v>
      </c>
      <c r="H89" s="37">
        <v>1</v>
      </c>
      <c r="I89" s="33" t="s">
        <v>51</v>
      </c>
      <c r="J89" s="40" t="s">
        <v>25</v>
      </c>
      <c r="K89" s="41" t="s">
        <v>536</v>
      </c>
      <c r="L89" s="41" t="s">
        <v>132</v>
      </c>
      <c r="M89" s="41" t="s">
        <v>453</v>
      </c>
      <c r="N89" s="91" t="s">
        <v>454</v>
      </c>
      <c r="O89" s="33" t="s">
        <v>537</v>
      </c>
      <c r="P89" s="33"/>
    </row>
    <row r="90" s="27" customFormat="1" spans="1:16">
      <c r="A90" s="33">
        <v>89</v>
      </c>
      <c r="B90" s="35" t="s">
        <v>336</v>
      </c>
      <c r="C90" s="90" t="s">
        <v>538</v>
      </c>
      <c r="D90" s="33" t="s">
        <v>254</v>
      </c>
      <c r="E90" s="33">
        <v>3728.59</v>
      </c>
      <c r="F90" s="33">
        <v>111.86</v>
      </c>
      <c r="G90" s="33">
        <v>3616.73</v>
      </c>
      <c r="H90" s="37">
        <v>1</v>
      </c>
      <c r="I90" s="33" t="s">
        <v>36</v>
      </c>
      <c r="J90" s="40" t="s">
        <v>25</v>
      </c>
      <c r="K90" s="41" t="s">
        <v>539</v>
      </c>
      <c r="L90" s="41" t="s">
        <v>142</v>
      </c>
      <c r="M90" s="41" t="s">
        <v>351</v>
      </c>
      <c r="N90" s="91" t="s">
        <v>352</v>
      </c>
      <c r="O90" s="33" t="s">
        <v>540</v>
      </c>
      <c r="P90" s="33"/>
    </row>
    <row r="91" s="27" customFormat="1" spans="1:16">
      <c r="A91" s="33">
        <v>90</v>
      </c>
      <c r="B91" s="35" t="s">
        <v>336</v>
      </c>
      <c r="C91" s="90" t="s">
        <v>541</v>
      </c>
      <c r="D91" s="33" t="s">
        <v>254</v>
      </c>
      <c r="E91" s="33">
        <v>2758.23</v>
      </c>
      <c r="F91" s="33">
        <v>417.05</v>
      </c>
      <c r="G91" s="33">
        <v>2341.18</v>
      </c>
      <c r="H91" s="37">
        <v>1</v>
      </c>
      <c r="I91" s="33" t="s">
        <v>36</v>
      </c>
      <c r="J91" s="40" t="s">
        <v>25</v>
      </c>
      <c r="K91" s="41" t="s">
        <v>542</v>
      </c>
      <c r="L91" s="41" t="s">
        <v>127</v>
      </c>
      <c r="M91" s="41" t="s">
        <v>543</v>
      </c>
      <c r="N91" s="91" t="s">
        <v>544</v>
      </c>
      <c r="O91" s="33" t="s">
        <v>545</v>
      </c>
      <c r="P91" s="33"/>
    </row>
    <row r="92" s="27" customFormat="1" spans="1:16">
      <c r="A92" s="33">
        <v>91</v>
      </c>
      <c r="B92" s="35" t="s">
        <v>336</v>
      </c>
      <c r="C92" s="90" t="s">
        <v>546</v>
      </c>
      <c r="D92" s="33" t="s">
        <v>254</v>
      </c>
      <c r="E92" s="33">
        <v>7377.38</v>
      </c>
      <c r="F92" s="33">
        <v>3302.56</v>
      </c>
      <c r="G92" s="33">
        <v>4074.82</v>
      </c>
      <c r="H92" s="37">
        <v>1</v>
      </c>
      <c r="I92" s="33" t="s">
        <v>36</v>
      </c>
      <c r="J92" s="40" t="s">
        <v>25</v>
      </c>
      <c r="K92" s="41" t="s">
        <v>547</v>
      </c>
      <c r="L92" s="41" t="s">
        <v>127</v>
      </c>
      <c r="M92" s="41" t="s">
        <v>548</v>
      </c>
      <c r="N92" s="91" t="s">
        <v>549</v>
      </c>
      <c r="O92" s="33" t="s">
        <v>550</v>
      </c>
      <c r="P92" s="33"/>
    </row>
    <row r="93" s="27" customFormat="1" spans="1:16">
      <c r="A93" s="33">
        <v>92</v>
      </c>
      <c r="B93" s="35" t="s">
        <v>336</v>
      </c>
      <c r="C93" s="90" t="s">
        <v>551</v>
      </c>
      <c r="D93" s="33" t="s">
        <v>254</v>
      </c>
      <c r="E93" s="33">
        <v>3608.29</v>
      </c>
      <c r="F93" s="33">
        <v>108.25</v>
      </c>
      <c r="G93" s="33">
        <v>3500.04</v>
      </c>
      <c r="H93" s="37">
        <v>1</v>
      </c>
      <c r="I93" s="33" t="s">
        <v>36</v>
      </c>
      <c r="J93" s="40" t="s">
        <v>25</v>
      </c>
      <c r="K93" s="41" t="s">
        <v>539</v>
      </c>
      <c r="L93" s="41" t="s">
        <v>127</v>
      </c>
      <c r="M93" s="41" t="s">
        <v>373</v>
      </c>
      <c r="N93" s="91" t="s">
        <v>374</v>
      </c>
      <c r="O93" s="33" t="s">
        <v>552</v>
      </c>
      <c r="P93" s="33"/>
    </row>
    <row r="94" s="27" customFormat="1" spans="1:16">
      <c r="A94" s="33">
        <v>93</v>
      </c>
      <c r="B94" s="35" t="s">
        <v>336</v>
      </c>
      <c r="C94" s="90" t="s">
        <v>553</v>
      </c>
      <c r="D94" s="33" t="s">
        <v>254</v>
      </c>
      <c r="E94" s="33">
        <v>3673.49</v>
      </c>
      <c r="F94" s="33">
        <v>110.2</v>
      </c>
      <c r="G94" s="33">
        <v>3563.29</v>
      </c>
      <c r="H94" s="37">
        <v>1</v>
      </c>
      <c r="I94" s="33" t="s">
        <v>36</v>
      </c>
      <c r="J94" s="40" t="s">
        <v>25</v>
      </c>
      <c r="K94" s="41" t="s">
        <v>539</v>
      </c>
      <c r="L94" s="41" t="s">
        <v>127</v>
      </c>
      <c r="M94" s="41" t="s">
        <v>417</v>
      </c>
      <c r="N94" s="91" t="s">
        <v>418</v>
      </c>
      <c r="O94" s="33" t="s">
        <v>554</v>
      </c>
      <c r="P94" s="33"/>
    </row>
    <row r="95" s="27" customFormat="1" spans="1:16">
      <c r="A95" s="33">
        <v>94</v>
      </c>
      <c r="B95" s="35" t="s">
        <v>336</v>
      </c>
      <c r="C95" s="90" t="s">
        <v>555</v>
      </c>
      <c r="D95" s="33" t="s">
        <v>254</v>
      </c>
      <c r="E95" s="33">
        <v>3317.59</v>
      </c>
      <c r="F95" s="33">
        <v>99.5300000000002</v>
      </c>
      <c r="G95" s="33">
        <v>3218.06</v>
      </c>
      <c r="H95" s="37">
        <v>1</v>
      </c>
      <c r="I95" s="33" t="s">
        <v>36</v>
      </c>
      <c r="J95" s="40" t="s">
        <v>25</v>
      </c>
      <c r="K95" s="41" t="s">
        <v>547</v>
      </c>
      <c r="L95" s="41" t="s">
        <v>556</v>
      </c>
      <c r="M95" s="41" t="s">
        <v>557</v>
      </c>
      <c r="N95" s="91" t="s">
        <v>558</v>
      </c>
      <c r="O95" s="33" t="s">
        <v>559</v>
      </c>
      <c r="P95" s="33"/>
    </row>
    <row r="96" s="27" customFormat="1" spans="1:16">
      <c r="A96" s="33">
        <v>95</v>
      </c>
      <c r="B96" s="35" t="s">
        <v>336</v>
      </c>
      <c r="C96" s="90" t="s">
        <v>560</v>
      </c>
      <c r="D96" s="33" t="s">
        <v>561</v>
      </c>
      <c r="E96" s="33">
        <v>4691.63</v>
      </c>
      <c r="F96" s="33">
        <v>140.75</v>
      </c>
      <c r="G96" s="33">
        <v>4550.88</v>
      </c>
      <c r="H96" s="37">
        <v>1</v>
      </c>
      <c r="I96" s="33" t="s">
        <v>36</v>
      </c>
      <c r="J96" s="40" t="s">
        <v>25</v>
      </c>
      <c r="K96" s="41" t="s">
        <v>562</v>
      </c>
      <c r="L96" s="41" t="s">
        <v>563</v>
      </c>
      <c r="M96" s="41" t="s">
        <v>564</v>
      </c>
      <c r="N96" s="91" t="s">
        <v>565</v>
      </c>
      <c r="O96" s="33" t="s">
        <v>566</v>
      </c>
      <c r="P96" s="33"/>
    </row>
    <row r="97" s="27" customFormat="1" spans="1:16">
      <c r="A97" s="33">
        <v>96</v>
      </c>
      <c r="B97" s="35" t="s">
        <v>336</v>
      </c>
      <c r="C97" s="90" t="s">
        <v>567</v>
      </c>
      <c r="D97" s="33" t="s">
        <v>568</v>
      </c>
      <c r="E97" s="33">
        <v>3282.13</v>
      </c>
      <c r="F97" s="33">
        <v>98.46</v>
      </c>
      <c r="G97" s="33">
        <v>3183.67</v>
      </c>
      <c r="H97" s="37">
        <v>1</v>
      </c>
      <c r="I97" s="33" t="s">
        <v>36</v>
      </c>
      <c r="J97" s="40" t="s">
        <v>25</v>
      </c>
      <c r="K97" s="41" t="s">
        <v>569</v>
      </c>
      <c r="L97" s="41" t="s">
        <v>142</v>
      </c>
      <c r="M97" s="41" t="s">
        <v>570</v>
      </c>
      <c r="N97" s="91" t="s">
        <v>571</v>
      </c>
      <c r="O97" s="33" t="s">
        <v>572</v>
      </c>
      <c r="P97" s="33"/>
    </row>
    <row r="98" s="27" customFormat="1" spans="1:16">
      <c r="A98" s="33">
        <v>97</v>
      </c>
      <c r="B98" s="35" t="s">
        <v>336</v>
      </c>
      <c r="C98" s="90" t="s">
        <v>573</v>
      </c>
      <c r="D98" s="33" t="s">
        <v>254</v>
      </c>
      <c r="E98" s="33">
        <v>3607.15</v>
      </c>
      <c r="F98" s="33">
        <v>108.21</v>
      </c>
      <c r="G98" s="33">
        <v>3498.94</v>
      </c>
      <c r="H98" s="37">
        <v>1</v>
      </c>
      <c r="I98" s="33" t="s">
        <v>36</v>
      </c>
      <c r="J98" s="40" t="s">
        <v>25</v>
      </c>
      <c r="K98" s="41" t="s">
        <v>547</v>
      </c>
      <c r="L98" s="41" t="s">
        <v>574</v>
      </c>
      <c r="M98" s="41" t="s">
        <v>446</v>
      </c>
      <c r="N98" s="91" t="s">
        <v>447</v>
      </c>
      <c r="O98" s="33" t="s">
        <v>575</v>
      </c>
      <c r="P98" s="33"/>
    </row>
    <row r="99" s="27" customFormat="1" spans="1:16">
      <c r="A99" s="33">
        <v>98</v>
      </c>
      <c r="B99" s="35" t="s">
        <v>336</v>
      </c>
      <c r="C99" s="90" t="s">
        <v>576</v>
      </c>
      <c r="D99" s="33" t="s">
        <v>254</v>
      </c>
      <c r="E99" s="33">
        <v>2589.75</v>
      </c>
      <c r="F99" s="33">
        <v>356.79</v>
      </c>
      <c r="G99" s="33">
        <v>2232.96</v>
      </c>
      <c r="H99" s="37">
        <v>1</v>
      </c>
      <c r="I99" s="33" t="s">
        <v>36</v>
      </c>
      <c r="J99" s="40" t="s">
        <v>25</v>
      </c>
      <c r="K99" s="41" t="s">
        <v>326</v>
      </c>
      <c r="L99" s="41" t="s">
        <v>577</v>
      </c>
      <c r="M99" s="41" t="s">
        <v>578</v>
      </c>
      <c r="N99" s="91" t="s">
        <v>579</v>
      </c>
      <c r="O99" s="33" t="s">
        <v>580</v>
      </c>
      <c r="P99" s="33"/>
    </row>
    <row r="100" s="27" customFormat="1" spans="1:16">
      <c r="A100" s="33">
        <v>99</v>
      </c>
      <c r="B100" s="35" t="s">
        <v>336</v>
      </c>
      <c r="C100" s="90" t="s">
        <v>581</v>
      </c>
      <c r="D100" s="33" t="s">
        <v>254</v>
      </c>
      <c r="E100" s="33">
        <v>3734.51</v>
      </c>
      <c r="F100" s="33">
        <v>112.04</v>
      </c>
      <c r="G100" s="33">
        <v>3622.47</v>
      </c>
      <c r="H100" s="37">
        <v>1</v>
      </c>
      <c r="I100" s="33" t="s">
        <v>36</v>
      </c>
      <c r="J100" s="40" t="s">
        <v>25</v>
      </c>
      <c r="K100" s="41" t="s">
        <v>539</v>
      </c>
      <c r="L100" s="41" t="s">
        <v>582</v>
      </c>
      <c r="M100" s="41" t="s">
        <v>393</v>
      </c>
      <c r="N100" s="91" t="s">
        <v>394</v>
      </c>
      <c r="O100" s="33" t="s">
        <v>583</v>
      </c>
      <c r="P100" s="33"/>
    </row>
    <row r="101" s="27" customFormat="1" spans="1:16">
      <c r="A101" s="33">
        <v>100</v>
      </c>
      <c r="B101" s="35" t="s">
        <v>336</v>
      </c>
      <c r="C101" s="90" t="s">
        <v>584</v>
      </c>
      <c r="D101" s="33" t="s">
        <v>254</v>
      </c>
      <c r="E101" s="33">
        <v>2938.5</v>
      </c>
      <c r="F101" s="33">
        <v>88.1599999999999</v>
      </c>
      <c r="G101" s="33">
        <v>2850.34</v>
      </c>
      <c r="H101" s="37">
        <v>1</v>
      </c>
      <c r="I101" s="33" t="s">
        <v>36</v>
      </c>
      <c r="J101" s="40" t="s">
        <v>25</v>
      </c>
      <c r="K101" s="41" t="s">
        <v>539</v>
      </c>
      <c r="L101" s="41" t="s">
        <v>127</v>
      </c>
      <c r="M101" s="41" t="s">
        <v>398</v>
      </c>
      <c r="N101" s="91" t="s">
        <v>399</v>
      </c>
      <c r="O101" s="33" t="s">
        <v>585</v>
      </c>
      <c r="P101" s="33"/>
    </row>
    <row r="102" s="27" customFormat="1" spans="1:16">
      <c r="A102" s="33">
        <v>101</v>
      </c>
      <c r="B102" s="35" t="s">
        <v>336</v>
      </c>
      <c r="C102" s="90" t="s">
        <v>586</v>
      </c>
      <c r="D102" s="33" t="s">
        <v>587</v>
      </c>
      <c r="E102" s="33">
        <v>5851.49</v>
      </c>
      <c r="F102" s="33">
        <v>175.54</v>
      </c>
      <c r="G102" s="33">
        <v>5675.95</v>
      </c>
      <c r="H102" s="37">
        <v>1</v>
      </c>
      <c r="I102" s="33" t="s">
        <v>36</v>
      </c>
      <c r="J102" s="40" t="s">
        <v>25</v>
      </c>
      <c r="K102" s="41" t="s">
        <v>588</v>
      </c>
      <c r="L102" s="41" t="s">
        <v>589</v>
      </c>
      <c r="M102" s="41" t="s">
        <v>590</v>
      </c>
      <c r="N102" s="91" t="s">
        <v>591</v>
      </c>
      <c r="O102" s="33" t="s">
        <v>592</v>
      </c>
      <c r="P102" s="33"/>
    </row>
    <row r="103" s="27" customFormat="1" spans="1:16">
      <c r="A103" s="33">
        <v>102</v>
      </c>
      <c r="B103" s="35" t="s">
        <v>336</v>
      </c>
      <c r="C103" s="90" t="s">
        <v>593</v>
      </c>
      <c r="D103" s="33" t="s">
        <v>568</v>
      </c>
      <c r="E103" s="33">
        <v>3815.28</v>
      </c>
      <c r="F103" s="33">
        <v>114.46</v>
      </c>
      <c r="G103" s="33">
        <v>3700.82</v>
      </c>
      <c r="H103" s="37">
        <v>1</v>
      </c>
      <c r="I103" s="33" t="s">
        <v>36</v>
      </c>
      <c r="J103" s="40" t="s">
        <v>25</v>
      </c>
      <c r="K103" s="41" t="s">
        <v>594</v>
      </c>
      <c r="L103" s="41" t="s">
        <v>563</v>
      </c>
      <c r="M103" s="41" t="s">
        <v>595</v>
      </c>
      <c r="N103" s="91" t="s">
        <v>596</v>
      </c>
      <c r="O103" s="33" t="s">
        <v>597</v>
      </c>
      <c r="P103" s="33"/>
    </row>
    <row r="104" s="27" customFormat="1" spans="1:16">
      <c r="A104" s="33">
        <v>103</v>
      </c>
      <c r="B104" s="35" t="s">
        <v>336</v>
      </c>
      <c r="C104" s="90" t="s">
        <v>598</v>
      </c>
      <c r="D104" s="33" t="s">
        <v>254</v>
      </c>
      <c r="E104" s="33">
        <v>3658.98</v>
      </c>
      <c r="F104" s="33">
        <v>109.77</v>
      </c>
      <c r="G104" s="33">
        <v>3549.21</v>
      </c>
      <c r="H104" s="37">
        <v>1</v>
      </c>
      <c r="I104" s="33" t="s">
        <v>36</v>
      </c>
      <c r="J104" s="40" t="s">
        <v>25</v>
      </c>
      <c r="K104" s="41" t="s">
        <v>599</v>
      </c>
      <c r="L104" s="41" t="s">
        <v>600</v>
      </c>
      <c r="M104" s="41" t="s">
        <v>601</v>
      </c>
      <c r="N104" s="91" t="s">
        <v>602</v>
      </c>
      <c r="O104" s="33" t="s">
        <v>603</v>
      </c>
      <c r="P104" s="33"/>
    </row>
    <row r="105" s="27" customFormat="1" spans="1:16">
      <c r="A105" s="33">
        <v>104</v>
      </c>
      <c r="B105" s="35" t="s">
        <v>336</v>
      </c>
      <c r="C105" s="90" t="s">
        <v>604</v>
      </c>
      <c r="D105" s="33" t="s">
        <v>254</v>
      </c>
      <c r="E105" s="33">
        <v>3389.41</v>
      </c>
      <c r="F105" s="33">
        <v>512.66</v>
      </c>
      <c r="G105" s="33">
        <v>2876.75</v>
      </c>
      <c r="H105" s="37">
        <v>1</v>
      </c>
      <c r="I105" s="33" t="s">
        <v>36</v>
      </c>
      <c r="J105" s="40" t="s">
        <v>25</v>
      </c>
      <c r="K105" s="41" t="s">
        <v>569</v>
      </c>
      <c r="L105" s="41" t="s">
        <v>605</v>
      </c>
      <c r="M105" s="41" t="s">
        <v>606</v>
      </c>
      <c r="N105" s="91" t="s">
        <v>607</v>
      </c>
      <c r="O105" s="33" t="s">
        <v>608</v>
      </c>
      <c r="P105" s="33"/>
    </row>
    <row r="106" s="27" customFormat="1" spans="1:16">
      <c r="A106" s="33">
        <v>105</v>
      </c>
      <c r="B106" s="35" t="s">
        <v>336</v>
      </c>
      <c r="C106" s="90" t="s">
        <v>609</v>
      </c>
      <c r="D106" s="33" t="s">
        <v>254</v>
      </c>
      <c r="E106" s="33">
        <v>3658.98</v>
      </c>
      <c r="F106" s="33">
        <v>109.77</v>
      </c>
      <c r="G106" s="33">
        <v>3549.21</v>
      </c>
      <c r="H106" s="37">
        <v>1</v>
      </c>
      <c r="I106" s="33" t="s">
        <v>36</v>
      </c>
      <c r="J106" s="40" t="s">
        <v>25</v>
      </c>
      <c r="K106" s="41" t="s">
        <v>326</v>
      </c>
      <c r="L106" s="41" t="s">
        <v>577</v>
      </c>
      <c r="M106" s="41" t="s">
        <v>519</v>
      </c>
      <c r="N106" s="91" t="s">
        <v>520</v>
      </c>
      <c r="O106" s="33" t="s">
        <v>610</v>
      </c>
      <c r="P106" s="33"/>
    </row>
    <row r="107" s="27" customFormat="1" spans="1:16">
      <c r="A107" s="33">
        <v>106</v>
      </c>
      <c r="B107" s="35" t="s">
        <v>336</v>
      </c>
      <c r="C107" s="90" t="s">
        <v>611</v>
      </c>
      <c r="D107" s="33" t="s">
        <v>222</v>
      </c>
      <c r="E107" s="33">
        <v>858.04</v>
      </c>
      <c r="F107" s="33">
        <v>25.74</v>
      </c>
      <c r="G107" s="33">
        <v>832.3</v>
      </c>
      <c r="H107" s="37">
        <v>1</v>
      </c>
      <c r="I107" s="33" t="s">
        <v>36</v>
      </c>
      <c r="J107" s="40" t="s">
        <v>25</v>
      </c>
      <c r="K107" s="41" t="s">
        <v>612</v>
      </c>
      <c r="L107" s="41" t="s">
        <v>142</v>
      </c>
      <c r="M107" s="41" t="s">
        <v>613</v>
      </c>
      <c r="N107" s="91" t="s">
        <v>614</v>
      </c>
      <c r="O107" s="33" t="s">
        <v>615</v>
      </c>
      <c r="P107" s="33"/>
    </row>
    <row r="108" s="27" customFormat="1" spans="1:16">
      <c r="A108" s="33">
        <v>107</v>
      </c>
      <c r="B108" s="35" t="s">
        <v>336</v>
      </c>
      <c r="C108" s="90" t="s">
        <v>616</v>
      </c>
      <c r="D108" s="33" t="s">
        <v>222</v>
      </c>
      <c r="E108" s="33">
        <v>858.04</v>
      </c>
      <c r="F108" s="33">
        <v>25.74</v>
      </c>
      <c r="G108" s="33">
        <v>832.3</v>
      </c>
      <c r="H108" s="37">
        <v>1</v>
      </c>
      <c r="I108" s="33" t="s">
        <v>36</v>
      </c>
      <c r="J108" s="40" t="s">
        <v>25</v>
      </c>
      <c r="K108" s="41" t="s">
        <v>612</v>
      </c>
      <c r="L108" s="41" t="s">
        <v>142</v>
      </c>
      <c r="M108" s="41" t="s">
        <v>617</v>
      </c>
      <c r="N108" s="91" t="s">
        <v>618</v>
      </c>
      <c r="O108" s="33" t="s">
        <v>619</v>
      </c>
      <c r="P108" s="33"/>
    </row>
    <row r="109" s="27" customFormat="1" spans="1:16">
      <c r="A109" s="33">
        <v>108</v>
      </c>
      <c r="B109" s="35" t="s">
        <v>336</v>
      </c>
      <c r="C109" s="90" t="s">
        <v>620</v>
      </c>
      <c r="D109" s="33" t="s">
        <v>222</v>
      </c>
      <c r="E109" s="33">
        <v>858.04</v>
      </c>
      <c r="F109" s="33">
        <v>25.74</v>
      </c>
      <c r="G109" s="33">
        <v>832.3</v>
      </c>
      <c r="H109" s="37">
        <v>1</v>
      </c>
      <c r="I109" s="33" t="s">
        <v>36</v>
      </c>
      <c r="J109" s="40" t="s">
        <v>25</v>
      </c>
      <c r="K109" s="41" t="s">
        <v>612</v>
      </c>
      <c r="L109" s="41" t="s">
        <v>142</v>
      </c>
      <c r="M109" s="41" t="s">
        <v>621</v>
      </c>
      <c r="N109" s="91" t="s">
        <v>622</v>
      </c>
      <c r="O109" s="33" t="s">
        <v>623</v>
      </c>
      <c r="P109" s="33"/>
    </row>
    <row r="110" s="27" customFormat="1" spans="1:16">
      <c r="A110" s="33">
        <v>109</v>
      </c>
      <c r="B110" s="35" t="s">
        <v>336</v>
      </c>
      <c r="C110" s="90" t="s">
        <v>624</v>
      </c>
      <c r="D110" s="33" t="s">
        <v>222</v>
      </c>
      <c r="E110" s="33">
        <v>858.04</v>
      </c>
      <c r="F110" s="33">
        <v>25.74</v>
      </c>
      <c r="G110" s="33">
        <v>832.3</v>
      </c>
      <c r="H110" s="37">
        <v>1</v>
      </c>
      <c r="I110" s="33" t="s">
        <v>36</v>
      </c>
      <c r="J110" s="40" t="s">
        <v>25</v>
      </c>
      <c r="K110" s="41" t="s">
        <v>612</v>
      </c>
      <c r="L110" s="41" t="s">
        <v>142</v>
      </c>
      <c r="M110" s="41" t="s">
        <v>625</v>
      </c>
      <c r="N110" s="91" t="s">
        <v>626</v>
      </c>
      <c r="O110" s="33" t="s">
        <v>627</v>
      </c>
      <c r="P110" s="33"/>
    </row>
    <row r="111" s="27" customFormat="1" spans="1:16">
      <c r="A111" s="33">
        <v>110</v>
      </c>
      <c r="B111" s="35" t="s">
        <v>336</v>
      </c>
      <c r="C111" s="90" t="s">
        <v>628</v>
      </c>
      <c r="D111" s="33" t="s">
        <v>629</v>
      </c>
      <c r="E111" s="33">
        <v>405</v>
      </c>
      <c r="F111" s="33">
        <v>302.7</v>
      </c>
      <c r="G111" s="33">
        <v>102.3</v>
      </c>
      <c r="H111" s="37">
        <v>1</v>
      </c>
      <c r="I111" s="33" t="s">
        <v>36</v>
      </c>
      <c r="J111" s="40" t="s">
        <v>25</v>
      </c>
      <c r="K111" s="41" t="s">
        <v>82</v>
      </c>
      <c r="L111" s="41" t="s">
        <v>127</v>
      </c>
      <c r="M111" s="41" t="s">
        <v>417</v>
      </c>
      <c r="N111" s="91" t="s">
        <v>418</v>
      </c>
      <c r="O111" s="33" t="s">
        <v>630</v>
      </c>
      <c r="P111" s="33"/>
    </row>
    <row r="112" s="27" customFormat="1" spans="1:16">
      <c r="A112" s="33">
        <v>111</v>
      </c>
      <c r="B112" s="35" t="s">
        <v>336</v>
      </c>
      <c r="C112" s="90" t="s">
        <v>631</v>
      </c>
      <c r="D112" s="33" t="s">
        <v>229</v>
      </c>
      <c r="E112" s="33">
        <v>715.4</v>
      </c>
      <c r="F112" s="33">
        <v>146.71</v>
      </c>
      <c r="G112" s="33">
        <v>568.69</v>
      </c>
      <c r="H112" s="37">
        <v>1</v>
      </c>
      <c r="I112" s="33" t="s">
        <v>36</v>
      </c>
      <c r="J112" s="40" t="s">
        <v>25</v>
      </c>
      <c r="K112" s="41" t="s">
        <v>632</v>
      </c>
      <c r="L112" s="41" t="s">
        <v>127</v>
      </c>
      <c r="M112" s="41" t="s">
        <v>446</v>
      </c>
      <c r="N112" s="91" t="s">
        <v>447</v>
      </c>
      <c r="O112" s="33" t="s">
        <v>633</v>
      </c>
      <c r="P112" s="33"/>
    </row>
    <row r="113" s="27" customFormat="1" spans="1:16">
      <c r="A113" s="33">
        <v>112</v>
      </c>
      <c r="B113" s="35" t="s">
        <v>336</v>
      </c>
      <c r="C113" s="90" t="s">
        <v>634</v>
      </c>
      <c r="D113" s="33" t="s">
        <v>222</v>
      </c>
      <c r="E113" s="33">
        <v>408.52</v>
      </c>
      <c r="F113" s="33">
        <v>12.26</v>
      </c>
      <c r="G113" s="33">
        <v>396.26</v>
      </c>
      <c r="H113" s="37">
        <v>1</v>
      </c>
      <c r="I113" s="33" t="s">
        <v>36</v>
      </c>
      <c r="J113" s="40" t="s">
        <v>25</v>
      </c>
      <c r="K113" s="41" t="s">
        <v>635</v>
      </c>
      <c r="L113" s="41" t="s">
        <v>127</v>
      </c>
      <c r="M113" s="41" t="s">
        <v>417</v>
      </c>
      <c r="N113" s="91" t="s">
        <v>418</v>
      </c>
      <c r="O113" s="33" t="s">
        <v>636</v>
      </c>
      <c r="P113" s="33"/>
    </row>
    <row r="114" s="27" customFormat="1" spans="1:16">
      <c r="A114" s="33">
        <v>113</v>
      </c>
      <c r="B114" s="35" t="s">
        <v>336</v>
      </c>
      <c r="C114" s="90" t="s">
        <v>637</v>
      </c>
      <c r="D114" s="33" t="s">
        <v>203</v>
      </c>
      <c r="E114" s="33">
        <v>103</v>
      </c>
      <c r="F114" s="33">
        <v>3.09</v>
      </c>
      <c r="G114" s="33">
        <v>99.91</v>
      </c>
      <c r="H114" s="37">
        <v>1</v>
      </c>
      <c r="I114" s="33" t="s">
        <v>36</v>
      </c>
      <c r="J114" s="40" t="s">
        <v>25</v>
      </c>
      <c r="K114" s="41" t="s">
        <v>60</v>
      </c>
      <c r="L114" s="41" t="s">
        <v>127</v>
      </c>
      <c r="M114" s="41" t="s">
        <v>446</v>
      </c>
      <c r="N114" s="91" t="s">
        <v>447</v>
      </c>
      <c r="O114" s="33" t="s">
        <v>638</v>
      </c>
      <c r="P114" s="33"/>
    </row>
    <row r="115" s="27" customFormat="1" spans="1:16">
      <c r="A115" s="33">
        <v>114</v>
      </c>
      <c r="B115" s="35" t="s">
        <v>336</v>
      </c>
      <c r="C115" s="90" t="s">
        <v>639</v>
      </c>
      <c r="D115" s="33" t="s">
        <v>203</v>
      </c>
      <c r="E115" s="33">
        <v>103</v>
      </c>
      <c r="F115" s="33">
        <v>3.09</v>
      </c>
      <c r="G115" s="33">
        <v>99.91</v>
      </c>
      <c r="H115" s="37">
        <v>1</v>
      </c>
      <c r="I115" s="33" t="s">
        <v>36</v>
      </c>
      <c r="J115" s="40" t="s">
        <v>25</v>
      </c>
      <c r="K115" s="41" t="s">
        <v>60</v>
      </c>
      <c r="L115" s="41" t="s">
        <v>127</v>
      </c>
      <c r="M115" s="41" t="s">
        <v>446</v>
      </c>
      <c r="N115" s="91" t="s">
        <v>447</v>
      </c>
      <c r="O115" s="33" t="s">
        <v>640</v>
      </c>
      <c r="P115" s="33"/>
    </row>
    <row r="116" s="27" customFormat="1" spans="1:16">
      <c r="A116" s="33">
        <v>115</v>
      </c>
      <c r="B116" s="35" t="s">
        <v>336</v>
      </c>
      <c r="C116" s="90" t="s">
        <v>641</v>
      </c>
      <c r="D116" s="33" t="s">
        <v>222</v>
      </c>
      <c r="E116" s="33">
        <v>525.37</v>
      </c>
      <c r="F116" s="33">
        <v>15.76</v>
      </c>
      <c r="G116" s="33">
        <v>509.61</v>
      </c>
      <c r="H116" s="37">
        <v>1</v>
      </c>
      <c r="I116" s="33" t="s">
        <v>36</v>
      </c>
      <c r="J116" s="40" t="s">
        <v>25</v>
      </c>
      <c r="K116" s="41" t="s">
        <v>635</v>
      </c>
      <c r="L116" s="41" t="s">
        <v>127</v>
      </c>
      <c r="M116" s="41" t="s">
        <v>446</v>
      </c>
      <c r="N116" s="91" t="s">
        <v>447</v>
      </c>
      <c r="O116" s="33" t="s">
        <v>642</v>
      </c>
      <c r="P116" s="33"/>
    </row>
    <row r="117" s="27" customFormat="1" spans="1:16">
      <c r="A117" s="33">
        <v>116</v>
      </c>
      <c r="B117" s="35" t="s">
        <v>336</v>
      </c>
      <c r="C117" s="90" t="s">
        <v>643</v>
      </c>
      <c r="D117" s="33" t="s">
        <v>222</v>
      </c>
      <c r="E117" s="33">
        <v>525.37</v>
      </c>
      <c r="F117" s="33">
        <v>15.76</v>
      </c>
      <c r="G117" s="33">
        <v>509.61</v>
      </c>
      <c r="H117" s="37">
        <v>1</v>
      </c>
      <c r="I117" s="33" t="s">
        <v>36</v>
      </c>
      <c r="J117" s="40" t="s">
        <v>25</v>
      </c>
      <c r="K117" s="41" t="s">
        <v>635</v>
      </c>
      <c r="L117" s="41" t="s">
        <v>127</v>
      </c>
      <c r="M117" s="41" t="s">
        <v>393</v>
      </c>
      <c r="N117" s="91" t="s">
        <v>394</v>
      </c>
      <c r="O117" s="33" t="s">
        <v>644</v>
      </c>
      <c r="P117" s="33"/>
    </row>
    <row r="118" s="27" customFormat="1" spans="1:16">
      <c r="A118" s="33">
        <v>117</v>
      </c>
      <c r="B118" s="35" t="s">
        <v>336</v>
      </c>
      <c r="C118" s="90" t="s">
        <v>645</v>
      </c>
      <c r="D118" s="33" t="s">
        <v>38</v>
      </c>
      <c r="E118" s="33">
        <v>993.69</v>
      </c>
      <c r="F118" s="33">
        <v>29.8100000000001</v>
      </c>
      <c r="G118" s="33">
        <v>963.88</v>
      </c>
      <c r="H118" s="37">
        <v>1</v>
      </c>
      <c r="I118" s="33" t="s">
        <v>36</v>
      </c>
      <c r="J118" s="40" t="s">
        <v>25</v>
      </c>
      <c r="K118" s="41" t="s">
        <v>646</v>
      </c>
      <c r="L118" s="41" t="s">
        <v>647</v>
      </c>
      <c r="M118" s="41" t="s">
        <v>648</v>
      </c>
      <c r="N118" s="91" t="s">
        <v>649</v>
      </c>
      <c r="O118" s="33" t="s">
        <v>650</v>
      </c>
      <c r="P118" s="33"/>
    </row>
    <row r="119" s="27" customFormat="1" spans="1:16">
      <c r="A119" s="33">
        <v>118</v>
      </c>
      <c r="B119" s="35" t="s">
        <v>336</v>
      </c>
      <c r="C119" s="90" t="s">
        <v>651</v>
      </c>
      <c r="D119" s="33" t="s">
        <v>38</v>
      </c>
      <c r="E119" s="33">
        <v>977.38</v>
      </c>
      <c r="F119" s="33">
        <v>147.88</v>
      </c>
      <c r="G119" s="33">
        <v>829.5</v>
      </c>
      <c r="H119" s="37">
        <v>1</v>
      </c>
      <c r="I119" s="33" t="s">
        <v>36</v>
      </c>
      <c r="J119" s="40" t="s">
        <v>25</v>
      </c>
      <c r="K119" s="41" t="s">
        <v>652</v>
      </c>
      <c r="L119" s="41" t="s">
        <v>132</v>
      </c>
      <c r="M119" s="41" t="s">
        <v>653</v>
      </c>
      <c r="N119" s="91" t="s">
        <v>654</v>
      </c>
      <c r="O119" s="33" t="s">
        <v>655</v>
      </c>
      <c r="P119" s="33"/>
    </row>
    <row r="120" s="27" customFormat="1" spans="1:16">
      <c r="A120" s="33">
        <v>119</v>
      </c>
      <c r="B120" s="35" t="s">
        <v>336</v>
      </c>
      <c r="C120" s="90" t="s">
        <v>656</v>
      </c>
      <c r="D120" s="33" t="s">
        <v>283</v>
      </c>
      <c r="E120" s="33">
        <v>541.26</v>
      </c>
      <c r="F120" s="33">
        <v>287.49</v>
      </c>
      <c r="G120" s="33">
        <v>253.77</v>
      </c>
      <c r="H120" s="37">
        <v>1</v>
      </c>
      <c r="I120" s="33" t="s">
        <v>36</v>
      </c>
      <c r="J120" s="40" t="s">
        <v>25</v>
      </c>
      <c r="K120" s="41" t="s">
        <v>657</v>
      </c>
      <c r="L120" s="41" t="s">
        <v>127</v>
      </c>
      <c r="M120" s="41" t="s">
        <v>479</v>
      </c>
      <c r="N120" s="91" t="s">
        <v>480</v>
      </c>
      <c r="O120" s="33" t="s">
        <v>658</v>
      </c>
      <c r="P120" s="33"/>
    </row>
    <row r="121" s="27" customFormat="1" spans="1:16">
      <c r="A121" s="33">
        <v>120</v>
      </c>
      <c r="B121" s="35" t="s">
        <v>336</v>
      </c>
      <c r="C121" s="90" t="s">
        <v>659</v>
      </c>
      <c r="D121" s="33" t="s">
        <v>283</v>
      </c>
      <c r="E121" s="33">
        <v>541.43</v>
      </c>
      <c r="F121" s="33">
        <v>300.61</v>
      </c>
      <c r="G121" s="33">
        <v>240.82</v>
      </c>
      <c r="H121" s="37">
        <v>1</v>
      </c>
      <c r="I121" s="33" t="s">
        <v>36</v>
      </c>
      <c r="J121" s="40" t="s">
        <v>25</v>
      </c>
      <c r="K121" s="41" t="s">
        <v>660</v>
      </c>
      <c r="L121" s="41" t="s">
        <v>661</v>
      </c>
      <c r="M121" s="41" t="s">
        <v>453</v>
      </c>
      <c r="N121" s="91" t="s">
        <v>454</v>
      </c>
      <c r="O121" s="33" t="s">
        <v>662</v>
      </c>
      <c r="P121" s="33"/>
    </row>
    <row r="122" s="27" customFormat="1" spans="1:16">
      <c r="A122" s="33">
        <v>121</v>
      </c>
      <c r="B122" s="35" t="s">
        <v>336</v>
      </c>
      <c r="C122" s="90" t="s">
        <v>663</v>
      </c>
      <c r="D122" s="33" t="s">
        <v>58</v>
      </c>
      <c r="E122" s="33">
        <v>350.49</v>
      </c>
      <c r="F122" s="33">
        <v>10.51</v>
      </c>
      <c r="G122" s="33">
        <v>339.98</v>
      </c>
      <c r="H122" s="37">
        <v>1</v>
      </c>
      <c r="I122" s="33" t="s">
        <v>36</v>
      </c>
      <c r="J122" s="40" t="s">
        <v>25</v>
      </c>
      <c r="K122" s="41" t="s">
        <v>664</v>
      </c>
      <c r="L122" s="41" t="s">
        <v>665</v>
      </c>
      <c r="M122" s="41" t="s">
        <v>341</v>
      </c>
      <c r="N122" s="91" t="s">
        <v>342</v>
      </c>
      <c r="O122" s="33" t="s">
        <v>666</v>
      </c>
      <c r="P122" s="33"/>
    </row>
    <row r="123" s="27" customFormat="1" spans="1:16">
      <c r="A123" s="33">
        <v>122</v>
      </c>
      <c r="B123" s="35" t="s">
        <v>336</v>
      </c>
      <c r="C123" s="90" t="s">
        <v>667</v>
      </c>
      <c r="D123" s="33" t="s">
        <v>297</v>
      </c>
      <c r="E123" s="33">
        <v>1463.51</v>
      </c>
      <c r="F123" s="33">
        <v>43.9100000000001</v>
      </c>
      <c r="G123" s="33">
        <v>1419.6</v>
      </c>
      <c r="H123" s="37">
        <v>1</v>
      </c>
      <c r="I123" s="33" t="s">
        <v>36</v>
      </c>
      <c r="J123" s="40" t="s">
        <v>25</v>
      </c>
      <c r="K123" s="41" t="s">
        <v>668</v>
      </c>
      <c r="L123" s="41" t="s">
        <v>669</v>
      </c>
      <c r="M123" s="41" t="s">
        <v>373</v>
      </c>
      <c r="N123" s="91" t="s">
        <v>374</v>
      </c>
      <c r="O123" s="33" t="s">
        <v>670</v>
      </c>
      <c r="P123" s="33"/>
    </row>
    <row r="124" s="27" customFormat="1" spans="1:16">
      <c r="A124" s="33">
        <v>123</v>
      </c>
      <c r="B124" s="35" t="s">
        <v>336</v>
      </c>
      <c r="C124" s="90" t="s">
        <v>671</v>
      </c>
      <c r="D124" s="33" t="s">
        <v>58</v>
      </c>
      <c r="E124" s="33">
        <v>363</v>
      </c>
      <c r="F124" s="33">
        <v>10.89</v>
      </c>
      <c r="G124" s="33">
        <v>352.11</v>
      </c>
      <c r="H124" s="37">
        <v>1</v>
      </c>
      <c r="I124" s="33" t="s">
        <v>36</v>
      </c>
      <c r="J124" s="40" t="s">
        <v>25</v>
      </c>
      <c r="K124" s="41" t="s">
        <v>672</v>
      </c>
      <c r="L124" s="41" t="s">
        <v>673</v>
      </c>
      <c r="M124" s="41" t="s">
        <v>398</v>
      </c>
      <c r="N124" s="91" t="s">
        <v>399</v>
      </c>
      <c r="O124" s="33" t="s">
        <v>674</v>
      </c>
      <c r="P124" s="33"/>
    </row>
    <row r="125" s="27" customFormat="1" spans="1:16">
      <c r="A125" s="33">
        <v>124</v>
      </c>
      <c r="B125" s="35" t="s">
        <v>336</v>
      </c>
      <c r="C125" s="90" t="s">
        <v>675</v>
      </c>
      <c r="D125" s="33" t="s">
        <v>240</v>
      </c>
      <c r="E125" s="33">
        <v>53683.55</v>
      </c>
      <c r="F125" s="33">
        <v>3131.55</v>
      </c>
      <c r="G125" s="33">
        <v>50552</v>
      </c>
      <c r="H125" s="37">
        <v>1</v>
      </c>
      <c r="I125" s="33" t="s">
        <v>51</v>
      </c>
      <c r="J125" s="40" t="s">
        <v>25</v>
      </c>
      <c r="K125" s="41" t="s">
        <v>676</v>
      </c>
      <c r="L125" s="41" t="s">
        <v>677</v>
      </c>
      <c r="M125" s="41" t="s">
        <v>398</v>
      </c>
      <c r="N125" s="91" t="s">
        <v>399</v>
      </c>
      <c r="O125" s="33" t="s">
        <v>678</v>
      </c>
      <c r="P125" s="33"/>
    </row>
    <row r="126" s="27" customFormat="1" spans="1:16">
      <c r="A126" s="33">
        <v>125</v>
      </c>
      <c r="B126" s="35" t="s">
        <v>336</v>
      </c>
      <c r="C126" s="90" t="s">
        <v>679</v>
      </c>
      <c r="D126" s="33" t="s">
        <v>222</v>
      </c>
      <c r="E126" s="33">
        <v>468.38</v>
      </c>
      <c r="F126" s="33">
        <v>14.05</v>
      </c>
      <c r="G126" s="33">
        <v>454.33</v>
      </c>
      <c r="H126" s="37">
        <v>1</v>
      </c>
      <c r="I126" s="33" t="s">
        <v>36</v>
      </c>
      <c r="J126" s="40" t="s">
        <v>25</v>
      </c>
      <c r="K126" s="41" t="s">
        <v>680</v>
      </c>
      <c r="L126" s="41" t="s">
        <v>681</v>
      </c>
      <c r="M126" s="41" t="s">
        <v>453</v>
      </c>
      <c r="N126" s="91" t="s">
        <v>454</v>
      </c>
      <c r="O126" s="33" t="s">
        <v>682</v>
      </c>
      <c r="P126" s="33"/>
    </row>
    <row r="127" s="27" customFormat="1" spans="1:16">
      <c r="A127" s="33">
        <v>126</v>
      </c>
      <c r="B127" s="35" t="s">
        <v>336</v>
      </c>
      <c r="C127" s="90" t="s">
        <v>683</v>
      </c>
      <c r="D127" s="33" t="s">
        <v>222</v>
      </c>
      <c r="E127" s="33">
        <v>424.78</v>
      </c>
      <c r="F127" s="33">
        <v>12.74</v>
      </c>
      <c r="G127" s="33">
        <v>412.04</v>
      </c>
      <c r="H127" s="37">
        <v>1</v>
      </c>
      <c r="I127" s="33" t="s">
        <v>36</v>
      </c>
      <c r="J127" s="40" t="s">
        <v>25</v>
      </c>
      <c r="K127" s="41" t="s">
        <v>680</v>
      </c>
      <c r="L127" s="41" t="s">
        <v>681</v>
      </c>
      <c r="M127" s="41" t="s">
        <v>453</v>
      </c>
      <c r="N127" s="91" t="s">
        <v>454</v>
      </c>
      <c r="O127" s="33" t="s">
        <v>684</v>
      </c>
      <c r="P127" s="33"/>
    </row>
    <row r="128" s="27" customFormat="1" spans="1:16">
      <c r="A128" s="33">
        <v>127</v>
      </c>
      <c r="B128" s="35" t="s">
        <v>336</v>
      </c>
      <c r="C128" s="90" t="s">
        <v>685</v>
      </c>
      <c r="D128" s="33" t="s">
        <v>686</v>
      </c>
      <c r="E128" s="33">
        <v>18096.99</v>
      </c>
      <c r="F128" s="33">
        <v>542.91</v>
      </c>
      <c r="G128" s="33">
        <v>17554.08</v>
      </c>
      <c r="H128" s="37">
        <v>1</v>
      </c>
      <c r="I128" s="33" t="s">
        <v>36</v>
      </c>
      <c r="J128" s="40" t="s">
        <v>25</v>
      </c>
      <c r="K128" s="41" t="s">
        <v>687</v>
      </c>
      <c r="L128" s="41" t="s">
        <v>127</v>
      </c>
      <c r="M128" s="41" t="s">
        <v>417</v>
      </c>
      <c r="N128" s="91" t="s">
        <v>418</v>
      </c>
      <c r="O128" s="33" t="s">
        <v>688</v>
      </c>
      <c r="P128" s="33"/>
    </row>
    <row r="129" s="27" customFormat="1" spans="1:16">
      <c r="A129" s="33">
        <v>128</v>
      </c>
      <c r="B129" s="35" t="s">
        <v>336</v>
      </c>
      <c r="C129" s="90" t="s">
        <v>689</v>
      </c>
      <c r="D129" s="33" t="s">
        <v>42</v>
      </c>
      <c r="E129" s="33">
        <v>777.4</v>
      </c>
      <c r="F129" s="33">
        <v>23.3199999999999</v>
      </c>
      <c r="G129" s="33">
        <v>754.08</v>
      </c>
      <c r="H129" s="37">
        <v>1</v>
      </c>
      <c r="I129" s="33" t="s">
        <v>36</v>
      </c>
      <c r="J129" s="40" t="s">
        <v>25</v>
      </c>
      <c r="K129" s="41" t="s">
        <v>42</v>
      </c>
      <c r="L129" s="41" t="s">
        <v>690</v>
      </c>
      <c r="M129" s="41" t="s">
        <v>393</v>
      </c>
      <c r="N129" s="91" t="s">
        <v>394</v>
      </c>
      <c r="O129" s="33" t="s">
        <v>691</v>
      </c>
      <c r="P129" s="33"/>
    </row>
    <row r="130" spans="5:6">
      <c r="E130" s="25">
        <f>SUM(E2:E129)</f>
        <v>526924.08</v>
      </c>
      <c r="F130" s="25">
        <f>SUM(F2:F129)</f>
        <v>63747.59</v>
      </c>
    </row>
  </sheetData>
  <autoFilter xmlns:etc="http://www.wps.cn/officeDocument/2017/etCustomData" ref="A1:P130" etc:filterBottomFollowUsedRange="0">
    <extLst/>
  </autoFilter>
  <conditionalFormatting sqref="C5">
    <cfRule type="duplicateValues" dxfId="0" priority="1204"/>
  </conditionalFormatting>
  <conditionalFormatting sqref="C38">
    <cfRule type="duplicateValues" dxfId="1" priority="1126"/>
    <cfRule type="duplicateValues" dxfId="1" priority="1132"/>
    <cfRule type="duplicateValues" dxfId="1" priority="1138"/>
    <cfRule type="duplicateValues" dxfId="1" priority="1144"/>
    <cfRule type="duplicateValues" dxfId="1" priority="1150"/>
    <cfRule type="duplicateValues" dxfId="1" priority="1156"/>
    <cfRule type="duplicateValues" dxfId="1" priority="1162"/>
    <cfRule type="duplicateValues" dxfId="1" priority="1168"/>
    <cfRule type="duplicateValues" dxfId="1" priority="1174"/>
    <cfRule type="duplicateValues" dxfId="1" priority="1180"/>
    <cfRule type="duplicateValues" dxfId="1" priority="1186"/>
    <cfRule type="duplicateValues" dxfId="0" priority="1192"/>
  </conditionalFormatting>
  <conditionalFormatting sqref="C39">
    <cfRule type="duplicateValues" dxfId="1" priority="1125"/>
    <cfRule type="duplicateValues" dxfId="1" priority="1131"/>
    <cfRule type="duplicateValues" dxfId="1" priority="1137"/>
    <cfRule type="duplicateValues" dxfId="1" priority="1143"/>
    <cfRule type="duplicateValues" dxfId="1" priority="1149"/>
    <cfRule type="duplicateValues" dxfId="1" priority="1155"/>
    <cfRule type="duplicateValues" dxfId="1" priority="1161"/>
    <cfRule type="duplicateValues" dxfId="1" priority="1167"/>
    <cfRule type="duplicateValues" dxfId="1" priority="1173"/>
    <cfRule type="duplicateValues" dxfId="1" priority="1179"/>
    <cfRule type="duplicateValues" dxfId="1" priority="1185"/>
    <cfRule type="duplicateValues" dxfId="0" priority="1191"/>
  </conditionalFormatting>
  <conditionalFormatting sqref="C40">
    <cfRule type="duplicateValues" dxfId="1" priority="1124"/>
    <cfRule type="duplicateValues" dxfId="1" priority="1130"/>
    <cfRule type="duplicateValues" dxfId="1" priority="1136"/>
    <cfRule type="duplicateValues" dxfId="1" priority="1142"/>
    <cfRule type="duplicateValues" dxfId="1" priority="1148"/>
    <cfRule type="duplicateValues" dxfId="1" priority="1154"/>
    <cfRule type="duplicateValues" dxfId="1" priority="1160"/>
    <cfRule type="duplicateValues" dxfId="1" priority="1166"/>
    <cfRule type="duplicateValues" dxfId="1" priority="1172"/>
    <cfRule type="duplicateValues" dxfId="1" priority="1178"/>
    <cfRule type="duplicateValues" dxfId="1" priority="1184"/>
    <cfRule type="duplicateValues" dxfId="0" priority="1190"/>
  </conditionalFormatting>
  <conditionalFormatting sqref="C41">
    <cfRule type="duplicateValues" dxfId="1" priority="1123"/>
    <cfRule type="duplicateValues" dxfId="1" priority="1129"/>
    <cfRule type="duplicateValues" dxfId="1" priority="1135"/>
    <cfRule type="duplicateValues" dxfId="1" priority="1141"/>
    <cfRule type="duplicateValues" dxfId="1" priority="1147"/>
    <cfRule type="duplicateValues" dxfId="1" priority="1153"/>
    <cfRule type="duplicateValues" dxfId="1" priority="1159"/>
    <cfRule type="duplicateValues" dxfId="1" priority="1165"/>
    <cfRule type="duplicateValues" dxfId="1" priority="1171"/>
    <cfRule type="duplicateValues" dxfId="1" priority="1177"/>
    <cfRule type="duplicateValues" dxfId="1" priority="1183"/>
    <cfRule type="duplicateValues" dxfId="0" priority="1189"/>
  </conditionalFormatting>
  <conditionalFormatting sqref="C42">
    <cfRule type="duplicateValues" dxfId="1" priority="1122"/>
    <cfRule type="duplicateValues" dxfId="1" priority="1128"/>
    <cfRule type="duplicateValues" dxfId="1" priority="1134"/>
    <cfRule type="duplicateValues" dxfId="1" priority="1140"/>
    <cfRule type="duplicateValues" dxfId="1" priority="1146"/>
    <cfRule type="duplicateValues" dxfId="1" priority="1152"/>
    <cfRule type="duplicateValues" dxfId="1" priority="1158"/>
    <cfRule type="duplicateValues" dxfId="1" priority="1164"/>
    <cfRule type="duplicateValues" dxfId="1" priority="1170"/>
    <cfRule type="duplicateValues" dxfId="1" priority="1176"/>
    <cfRule type="duplicateValues" dxfId="1" priority="1182"/>
    <cfRule type="duplicateValues" dxfId="0" priority="1188"/>
  </conditionalFormatting>
  <conditionalFormatting sqref="C43">
    <cfRule type="duplicateValues" dxfId="1" priority="1121"/>
    <cfRule type="duplicateValues" dxfId="1" priority="1127"/>
    <cfRule type="duplicateValues" dxfId="1" priority="1133"/>
    <cfRule type="duplicateValues" dxfId="1" priority="1139"/>
    <cfRule type="duplicateValues" dxfId="1" priority="1145"/>
    <cfRule type="duplicateValues" dxfId="1" priority="1151"/>
    <cfRule type="duplicateValues" dxfId="1" priority="1157"/>
    <cfRule type="duplicateValues" dxfId="1" priority="1163"/>
    <cfRule type="duplicateValues" dxfId="1" priority="1169"/>
    <cfRule type="duplicateValues" dxfId="1" priority="1175"/>
    <cfRule type="duplicateValues" dxfId="1" priority="1181"/>
    <cfRule type="duplicateValues" dxfId="0" priority="1187"/>
  </conditionalFormatting>
  <conditionalFormatting sqref="C44">
    <cfRule type="duplicateValues" dxfId="1" priority="435"/>
    <cfRule type="duplicateValues" dxfId="1" priority="492"/>
    <cfRule type="duplicateValues" dxfId="1" priority="549"/>
    <cfRule type="duplicateValues" dxfId="1" priority="606"/>
    <cfRule type="duplicateValues" dxfId="1" priority="663"/>
    <cfRule type="duplicateValues" dxfId="1" priority="720"/>
    <cfRule type="duplicateValues" dxfId="1" priority="777"/>
    <cfRule type="duplicateValues" dxfId="1" priority="834"/>
    <cfRule type="duplicateValues" dxfId="1" priority="891"/>
    <cfRule type="duplicateValues" dxfId="1" priority="948"/>
    <cfRule type="duplicateValues" dxfId="1" priority="1005"/>
    <cfRule type="duplicateValues" dxfId="1" priority="1062"/>
    <cfRule type="duplicateValues" dxfId="0" priority="1119"/>
  </conditionalFormatting>
  <conditionalFormatting sqref="C45">
    <cfRule type="duplicateValues" dxfId="1" priority="434"/>
    <cfRule type="duplicateValues" dxfId="1" priority="491"/>
    <cfRule type="duplicateValues" dxfId="1" priority="548"/>
    <cfRule type="duplicateValues" dxfId="1" priority="605"/>
    <cfRule type="duplicateValues" dxfId="1" priority="662"/>
    <cfRule type="duplicateValues" dxfId="1" priority="719"/>
    <cfRule type="duplicateValues" dxfId="1" priority="776"/>
    <cfRule type="duplicateValues" dxfId="1" priority="833"/>
    <cfRule type="duplicateValues" dxfId="1" priority="890"/>
    <cfRule type="duplicateValues" dxfId="1" priority="947"/>
    <cfRule type="duplicateValues" dxfId="1" priority="1004"/>
    <cfRule type="duplicateValues" dxfId="1" priority="1061"/>
    <cfRule type="duplicateValues" dxfId="0" priority="1118"/>
  </conditionalFormatting>
  <conditionalFormatting sqref="C46">
    <cfRule type="duplicateValues" dxfId="1" priority="433"/>
    <cfRule type="duplicateValues" dxfId="1" priority="490"/>
    <cfRule type="duplicateValues" dxfId="1" priority="547"/>
    <cfRule type="duplicateValues" dxfId="1" priority="604"/>
    <cfRule type="duplicateValues" dxfId="1" priority="661"/>
    <cfRule type="duplicateValues" dxfId="1" priority="718"/>
    <cfRule type="duplicateValues" dxfId="1" priority="775"/>
    <cfRule type="duplicateValues" dxfId="1" priority="832"/>
    <cfRule type="duplicateValues" dxfId="1" priority="889"/>
    <cfRule type="duplicateValues" dxfId="1" priority="946"/>
    <cfRule type="duplicateValues" dxfId="1" priority="1003"/>
    <cfRule type="duplicateValues" dxfId="1" priority="1060"/>
    <cfRule type="duplicateValues" dxfId="0" priority="1117"/>
  </conditionalFormatting>
  <conditionalFormatting sqref="C47">
    <cfRule type="duplicateValues" dxfId="1" priority="432"/>
    <cfRule type="duplicateValues" dxfId="1" priority="489"/>
    <cfRule type="duplicateValues" dxfId="1" priority="546"/>
    <cfRule type="duplicateValues" dxfId="1" priority="603"/>
    <cfRule type="duplicateValues" dxfId="1" priority="660"/>
    <cfRule type="duplicateValues" dxfId="1" priority="717"/>
    <cfRule type="duplicateValues" dxfId="1" priority="774"/>
    <cfRule type="duplicateValues" dxfId="1" priority="831"/>
    <cfRule type="duplicateValues" dxfId="1" priority="888"/>
    <cfRule type="duplicateValues" dxfId="1" priority="945"/>
    <cfRule type="duplicateValues" dxfId="1" priority="1002"/>
    <cfRule type="duplicateValues" dxfId="1" priority="1059"/>
    <cfRule type="duplicateValues" dxfId="0" priority="1116"/>
  </conditionalFormatting>
  <conditionalFormatting sqref="C48">
    <cfRule type="duplicateValues" dxfId="1" priority="431"/>
    <cfRule type="duplicateValues" dxfId="1" priority="488"/>
    <cfRule type="duplicateValues" dxfId="1" priority="545"/>
    <cfRule type="duplicateValues" dxfId="1" priority="602"/>
    <cfRule type="duplicateValues" dxfId="1" priority="659"/>
    <cfRule type="duplicateValues" dxfId="1" priority="716"/>
    <cfRule type="duplicateValues" dxfId="1" priority="773"/>
    <cfRule type="duplicateValues" dxfId="1" priority="830"/>
    <cfRule type="duplicateValues" dxfId="1" priority="887"/>
    <cfRule type="duplicateValues" dxfId="1" priority="944"/>
    <cfRule type="duplicateValues" dxfId="1" priority="1001"/>
    <cfRule type="duplicateValues" dxfId="1" priority="1058"/>
    <cfRule type="duplicateValues" dxfId="0" priority="1115"/>
  </conditionalFormatting>
  <conditionalFormatting sqref="C49">
    <cfRule type="duplicateValues" dxfId="1" priority="430"/>
    <cfRule type="duplicateValues" dxfId="1" priority="487"/>
    <cfRule type="duplicateValues" dxfId="1" priority="544"/>
    <cfRule type="duplicateValues" dxfId="1" priority="601"/>
    <cfRule type="duplicateValues" dxfId="1" priority="658"/>
    <cfRule type="duplicateValues" dxfId="1" priority="715"/>
    <cfRule type="duplicateValues" dxfId="1" priority="772"/>
    <cfRule type="duplicateValues" dxfId="1" priority="829"/>
    <cfRule type="duplicateValues" dxfId="1" priority="886"/>
    <cfRule type="duplicateValues" dxfId="1" priority="943"/>
    <cfRule type="duplicateValues" dxfId="1" priority="1000"/>
    <cfRule type="duplicateValues" dxfId="1" priority="1057"/>
    <cfRule type="duplicateValues" dxfId="0" priority="1114"/>
  </conditionalFormatting>
  <conditionalFormatting sqref="C50">
    <cfRule type="duplicateValues" dxfId="1" priority="429"/>
    <cfRule type="duplicateValues" dxfId="1" priority="486"/>
    <cfRule type="duplicateValues" dxfId="1" priority="543"/>
    <cfRule type="duplicateValues" dxfId="1" priority="600"/>
    <cfRule type="duplicateValues" dxfId="1" priority="657"/>
    <cfRule type="duplicateValues" dxfId="1" priority="714"/>
    <cfRule type="duplicateValues" dxfId="1" priority="771"/>
    <cfRule type="duplicateValues" dxfId="1" priority="828"/>
    <cfRule type="duplicateValues" dxfId="1" priority="885"/>
    <cfRule type="duplicateValues" dxfId="1" priority="942"/>
    <cfRule type="duplicateValues" dxfId="1" priority="999"/>
    <cfRule type="duplicateValues" dxfId="1" priority="1056"/>
    <cfRule type="duplicateValues" dxfId="0" priority="1113"/>
  </conditionalFormatting>
  <conditionalFormatting sqref="C51">
    <cfRule type="duplicateValues" dxfId="1" priority="428"/>
    <cfRule type="duplicateValues" dxfId="1" priority="485"/>
    <cfRule type="duplicateValues" dxfId="1" priority="542"/>
    <cfRule type="duplicateValues" dxfId="1" priority="599"/>
    <cfRule type="duplicateValues" dxfId="1" priority="656"/>
    <cfRule type="duplicateValues" dxfId="1" priority="713"/>
    <cfRule type="duplicateValues" dxfId="1" priority="770"/>
    <cfRule type="duplicateValues" dxfId="1" priority="827"/>
    <cfRule type="duplicateValues" dxfId="1" priority="884"/>
    <cfRule type="duplicateValues" dxfId="1" priority="941"/>
    <cfRule type="duplicateValues" dxfId="1" priority="998"/>
    <cfRule type="duplicateValues" dxfId="1" priority="1055"/>
    <cfRule type="duplicateValues" dxfId="0" priority="1112"/>
  </conditionalFormatting>
  <conditionalFormatting sqref="C52">
    <cfRule type="duplicateValues" dxfId="1" priority="427"/>
    <cfRule type="duplicateValues" dxfId="1" priority="484"/>
    <cfRule type="duplicateValues" dxfId="1" priority="541"/>
    <cfRule type="duplicateValues" dxfId="1" priority="598"/>
    <cfRule type="duplicateValues" dxfId="1" priority="655"/>
    <cfRule type="duplicateValues" dxfId="1" priority="712"/>
    <cfRule type="duplicateValues" dxfId="1" priority="769"/>
    <cfRule type="duplicateValues" dxfId="1" priority="826"/>
    <cfRule type="duplicateValues" dxfId="1" priority="883"/>
    <cfRule type="duplicateValues" dxfId="1" priority="940"/>
    <cfRule type="duplicateValues" dxfId="1" priority="997"/>
    <cfRule type="duplicateValues" dxfId="1" priority="1054"/>
    <cfRule type="duplicateValues" dxfId="0" priority="1111"/>
  </conditionalFormatting>
  <conditionalFormatting sqref="C53">
    <cfRule type="duplicateValues" dxfId="1" priority="426"/>
    <cfRule type="duplicateValues" dxfId="1" priority="483"/>
    <cfRule type="duplicateValues" dxfId="1" priority="540"/>
    <cfRule type="duplicateValues" dxfId="1" priority="597"/>
    <cfRule type="duplicateValues" dxfId="1" priority="654"/>
    <cfRule type="duplicateValues" dxfId="1" priority="711"/>
    <cfRule type="duplicateValues" dxfId="1" priority="768"/>
    <cfRule type="duplicateValues" dxfId="1" priority="825"/>
    <cfRule type="duplicateValues" dxfId="1" priority="882"/>
    <cfRule type="duplicateValues" dxfId="1" priority="939"/>
    <cfRule type="duplicateValues" dxfId="1" priority="996"/>
    <cfRule type="duplicateValues" dxfId="1" priority="1053"/>
    <cfRule type="duplicateValues" dxfId="0" priority="1110"/>
  </conditionalFormatting>
  <conditionalFormatting sqref="C54">
    <cfRule type="duplicateValues" dxfId="1" priority="425"/>
    <cfRule type="duplicateValues" dxfId="1" priority="482"/>
    <cfRule type="duplicateValues" dxfId="1" priority="539"/>
    <cfRule type="duplicateValues" dxfId="1" priority="596"/>
    <cfRule type="duplicateValues" dxfId="1" priority="653"/>
    <cfRule type="duplicateValues" dxfId="1" priority="710"/>
    <cfRule type="duplicateValues" dxfId="1" priority="767"/>
    <cfRule type="duplicateValues" dxfId="1" priority="824"/>
    <cfRule type="duplicateValues" dxfId="1" priority="881"/>
    <cfRule type="duplicateValues" dxfId="1" priority="938"/>
    <cfRule type="duplicateValues" dxfId="1" priority="995"/>
    <cfRule type="duplicateValues" dxfId="1" priority="1052"/>
    <cfRule type="duplicateValues" dxfId="0" priority="1109"/>
  </conditionalFormatting>
  <conditionalFormatting sqref="C55">
    <cfRule type="duplicateValues" dxfId="1" priority="424"/>
    <cfRule type="duplicateValues" dxfId="1" priority="481"/>
    <cfRule type="duplicateValues" dxfId="1" priority="538"/>
    <cfRule type="duplicateValues" dxfId="1" priority="595"/>
    <cfRule type="duplicateValues" dxfId="1" priority="652"/>
    <cfRule type="duplicateValues" dxfId="1" priority="709"/>
    <cfRule type="duplicateValues" dxfId="1" priority="766"/>
    <cfRule type="duplicateValues" dxfId="1" priority="823"/>
    <cfRule type="duplicateValues" dxfId="1" priority="880"/>
    <cfRule type="duplicateValues" dxfId="1" priority="937"/>
    <cfRule type="duplicateValues" dxfId="1" priority="994"/>
    <cfRule type="duplicateValues" dxfId="1" priority="1051"/>
    <cfRule type="duplicateValues" dxfId="0" priority="1108"/>
  </conditionalFormatting>
  <conditionalFormatting sqref="C56">
    <cfRule type="duplicateValues" dxfId="1" priority="423"/>
    <cfRule type="duplicateValues" dxfId="1" priority="480"/>
    <cfRule type="duplicateValues" dxfId="1" priority="537"/>
    <cfRule type="duplicateValues" dxfId="1" priority="594"/>
    <cfRule type="duplicateValues" dxfId="1" priority="651"/>
    <cfRule type="duplicateValues" dxfId="1" priority="708"/>
    <cfRule type="duplicateValues" dxfId="1" priority="765"/>
    <cfRule type="duplicateValues" dxfId="1" priority="822"/>
    <cfRule type="duplicateValues" dxfId="1" priority="879"/>
    <cfRule type="duplicateValues" dxfId="1" priority="936"/>
    <cfRule type="duplicateValues" dxfId="1" priority="993"/>
    <cfRule type="duplicateValues" dxfId="1" priority="1050"/>
    <cfRule type="duplicateValues" dxfId="0" priority="1107"/>
  </conditionalFormatting>
  <conditionalFormatting sqref="C57">
    <cfRule type="duplicateValues" dxfId="1" priority="422"/>
    <cfRule type="duplicateValues" dxfId="1" priority="479"/>
    <cfRule type="duplicateValues" dxfId="1" priority="536"/>
    <cfRule type="duplicateValues" dxfId="1" priority="593"/>
    <cfRule type="duplicateValues" dxfId="1" priority="650"/>
    <cfRule type="duplicateValues" dxfId="1" priority="707"/>
    <cfRule type="duplicateValues" dxfId="1" priority="764"/>
    <cfRule type="duplicateValues" dxfId="1" priority="821"/>
    <cfRule type="duplicateValues" dxfId="1" priority="878"/>
    <cfRule type="duplicateValues" dxfId="1" priority="935"/>
    <cfRule type="duplicateValues" dxfId="1" priority="992"/>
    <cfRule type="duplicateValues" dxfId="1" priority="1049"/>
    <cfRule type="duplicateValues" dxfId="0" priority="1106"/>
  </conditionalFormatting>
  <conditionalFormatting sqref="C58">
    <cfRule type="duplicateValues" dxfId="1" priority="421"/>
    <cfRule type="duplicateValues" dxfId="1" priority="478"/>
    <cfRule type="duplicateValues" dxfId="1" priority="535"/>
    <cfRule type="duplicateValues" dxfId="1" priority="592"/>
    <cfRule type="duplicateValues" dxfId="1" priority="649"/>
    <cfRule type="duplicateValues" dxfId="1" priority="706"/>
    <cfRule type="duplicateValues" dxfId="1" priority="763"/>
    <cfRule type="duplicateValues" dxfId="1" priority="820"/>
    <cfRule type="duplicateValues" dxfId="1" priority="877"/>
    <cfRule type="duplicateValues" dxfId="1" priority="934"/>
    <cfRule type="duplicateValues" dxfId="1" priority="991"/>
    <cfRule type="duplicateValues" dxfId="1" priority="1048"/>
    <cfRule type="duplicateValues" dxfId="0" priority="1105"/>
  </conditionalFormatting>
  <conditionalFormatting sqref="C59">
    <cfRule type="duplicateValues" dxfId="1" priority="420"/>
    <cfRule type="duplicateValues" dxfId="1" priority="477"/>
    <cfRule type="duplicateValues" dxfId="1" priority="534"/>
    <cfRule type="duplicateValues" dxfId="1" priority="591"/>
    <cfRule type="duplicateValues" dxfId="1" priority="648"/>
    <cfRule type="duplicateValues" dxfId="1" priority="705"/>
    <cfRule type="duplicateValues" dxfId="1" priority="762"/>
    <cfRule type="duplicateValues" dxfId="1" priority="819"/>
    <cfRule type="duplicateValues" dxfId="1" priority="876"/>
    <cfRule type="duplicateValues" dxfId="1" priority="933"/>
    <cfRule type="duplicateValues" dxfId="1" priority="990"/>
    <cfRule type="duplicateValues" dxfId="1" priority="1047"/>
    <cfRule type="duplicateValues" dxfId="0" priority="1104"/>
  </conditionalFormatting>
  <conditionalFormatting sqref="C60">
    <cfRule type="duplicateValues" dxfId="1" priority="419"/>
    <cfRule type="duplicateValues" dxfId="1" priority="476"/>
    <cfRule type="duplicateValues" dxfId="1" priority="533"/>
    <cfRule type="duplicateValues" dxfId="1" priority="590"/>
    <cfRule type="duplicateValues" dxfId="1" priority="647"/>
    <cfRule type="duplicateValues" dxfId="1" priority="704"/>
    <cfRule type="duplicateValues" dxfId="1" priority="761"/>
    <cfRule type="duplicateValues" dxfId="1" priority="818"/>
    <cfRule type="duplicateValues" dxfId="1" priority="875"/>
    <cfRule type="duplicateValues" dxfId="1" priority="932"/>
    <cfRule type="duplicateValues" dxfId="1" priority="989"/>
    <cfRule type="duplicateValues" dxfId="1" priority="1046"/>
    <cfRule type="duplicateValues" dxfId="0" priority="1103"/>
  </conditionalFormatting>
  <conditionalFormatting sqref="C61">
    <cfRule type="duplicateValues" dxfId="1" priority="418"/>
    <cfRule type="duplicateValues" dxfId="1" priority="475"/>
    <cfRule type="duplicateValues" dxfId="1" priority="532"/>
    <cfRule type="duplicateValues" dxfId="1" priority="589"/>
    <cfRule type="duplicateValues" dxfId="1" priority="646"/>
    <cfRule type="duplicateValues" dxfId="1" priority="703"/>
    <cfRule type="duplicateValues" dxfId="1" priority="760"/>
    <cfRule type="duplicateValues" dxfId="1" priority="817"/>
    <cfRule type="duplicateValues" dxfId="1" priority="874"/>
    <cfRule type="duplicateValues" dxfId="1" priority="931"/>
    <cfRule type="duplicateValues" dxfId="1" priority="988"/>
    <cfRule type="duplicateValues" dxfId="1" priority="1045"/>
    <cfRule type="duplicateValues" dxfId="0" priority="1102"/>
  </conditionalFormatting>
  <conditionalFormatting sqref="C62">
    <cfRule type="duplicateValues" dxfId="1" priority="417"/>
    <cfRule type="duplicateValues" dxfId="1" priority="474"/>
    <cfRule type="duplicateValues" dxfId="1" priority="531"/>
    <cfRule type="duplicateValues" dxfId="1" priority="588"/>
    <cfRule type="duplicateValues" dxfId="1" priority="645"/>
    <cfRule type="duplicateValues" dxfId="1" priority="702"/>
    <cfRule type="duplicateValues" dxfId="1" priority="759"/>
    <cfRule type="duplicateValues" dxfId="1" priority="816"/>
    <cfRule type="duplicateValues" dxfId="1" priority="873"/>
    <cfRule type="duplicateValues" dxfId="1" priority="930"/>
    <cfRule type="duplicateValues" dxfId="1" priority="987"/>
    <cfRule type="duplicateValues" dxfId="1" priority="1044"/>
    <cfRule type="duplicateValues" dxfId="0" priority="1101"/>
  </conditionalFormatting>
  <conditionalFormatting sqref="C63">
    <cfRule type="duplicateValues" dxfId="1" priority="416"/>
    <cfRule type="duplicateValues" dxfId="1" priority="473"/>
    <cfRule type="duplicateValues" dxfId="1" priority="530"/>
    <cfRule type="duplicateValues" dxfId="1" priority="587"/>
    <cfRule type="duplicateValues" dxfId="1" priority="644"/>
    <cfRule type="duplicateValues" dxfId="1" priority="701"/>
    <cfRule type="duplicateValues" dxfId="1" priority="758"/>
    <cfRule type="duplicateValues" dxfId="1" priority="815"/>
    <cfRule type="duplicateValues" dxfId="1" priority="872"/>
    <cfRule type="duplicateValues" dxfId="1" priority="929"/>
    <cfRule type="duplicateValues" dxfId="1" priority="986"/>
    <cfRule type="duplicateValues" dxfId="1" priority="1043"/>
    <cfRule type="duplicateValues" dxfId="0" priority="1100"/>
  </conditionalFormatting>
  <conditionalFormatting sqref="C64">
    <cfRule type="duplicateValues" dxfId="1" priority="415"/>
    <cfRule type="duplicateValues" dxfId="1" priority="472"/>
    <cfRule type="duplicateValues" dxfId="1" priority="529"/>
    <cfRule type="duplicateValues" dxfId="1" priority="586"/>
    <cfRule type="duplicateValues" dxfId="1" priority="643"/>
    <cfRule type="duplicateValues" dxfId="1" priority="700"/>
    <cfRule type="duplicateValues" dxfId="1" priority="757"/>
    <cfRule type="duplicateValues" dxfId="1" priority="814"/>
    <cfRule type="duplicateValues" dxfId="1" priority="871"/>
    <cfRule type="duplicateValues" dxfId="1" priority="928"/>
    <cfRule type="duplicateValues" dxfId="1" priority="985"/>
    <cfRule type="duplicateValues" dxfId="1" priority="1042"/>
    <cfRule type="duplicateValues" dxfId="0" priority="1099"/>
  </conditionalFormatting>
  <conditionalFormatting sqref="C65">
    <cfRule type="duplicateValues" dxfId="1" priority="414"/>
    <cfRule type="duplicateValues" dxfId="1" priority="471"/>
    <cfRule type="duplicateValues" dxfId="1" priority="528"/>
    <cfRule type="duplicateValues" dxfId="1" priority="585"/>
    <cfRule type="duplicateValues" dxfId="1" priority="642"/>
    <cfRule type="duplicateValues" dxfId="1" priority="699"/>
    <cfRule type="duplicateValues" dxfId="1" priority="756"/>
    <cfRule type="duplicateValues" dxfId="1" priority="813"/>
    <cfRule type="duplicateValues" dxfId="1" priority="870"/>
    <cfRule type="duplicateValues" dxfId="1" priority="927"/>
    <cfRule type="duplicateValues" dxfId="1" priority="984"/>
    <cfRule type="duplicateValues" dxfId="1" priority="1041"/>
    <cfRule type="duplicateValues" dxfId="0" priority="1098"/>
  </conditionalFormatting>
  <conditionalFormatting sqref="C66">
    <cfRule type="duplicateValues" dxfId="1" priority="413"/>
    <cfRule type="duplicateValues" dxfId="1" priority="470"/>
    <cfRule type="duplicateValues" dxfId="1" priority="527"/>
    <cfRule type="duplicateValues" dxfId="1" priority="584"/>
    <cfRule type="duplicateValues" dxfId="1" priority="641"/>
    <cfRule type="duplicateValues" dxfId="1" priority="698"/>
    <cfRule type="duplicateValues" dxfId="1" priority="755"/>
    <cfRule type="duplicateValues" dxfId="1" priority="812"/>
    <cfRule type="duplicateValues" dxfId="1" priority="869"/>
    <cfRule type="duplicateValues" dxfId="1" priority="926"/>
    <cfRule type="duplicateValues" dxfId="1" priority="983"/>
    <cfRule type="duplicateValues" dxfId="1" priority="1040"/>
    <cfRule type="duplicateValues" dxfId="0" priority="1097"/>
  </conditionalFormatting>
  <conditionalFormatting sqref="C67">
    <cfRule type="duplicateValues" dxfId="1" priority="412"/>
    <cfRule type="duplicateValues" dxfId="1" priority="469"/>
    <cfRule type="duplicateValues" dxfId="1" priority="526"/>
    <cfRule type="duplicateValues" dxfId="1" priority="583"/>
    <cfRule type="duplicateValues" dxfId="1" priority="640"/>
    <cfRule type="duplicateValues" dxfId="1" priority="697"/>
    <cfRule type="duplicateValues" dxfId="1" priority="754"/>
    <cfRule type="duplicateValues" dxfId="1" priority="811"/>
    <cfRule type="duplicateValues" dxfId="1" priority="868"/>
    <cfRule type="duplicateValues" dxfId="1" priority="925"/>
    <cfRule type="duplicateValues" dxfId="1" priority="982"/>
    <cfRule type="duplicateValues" dxfId="1" priority="1039"/>
    <cfRule type="duplicateValues" dxfId="0" priority="1096"/>
  </conditionalFormatting>
  <conditionalFormatting sqref="C68">
    <cfRule type="duplicateValues" dxfId="1" priority="411"/>
    <cfRule type="duplicateValues" dxfId="1" priority="468"/>
    <cfRule type="duplicateValues" dxfId="1" priority="525"/>
    <cfRule type="duplicateValues" dxfId="1" priority="582"/>
    <cfRule type="duplicateValues" dxfId="1" priority="639"/>
    <cfRule type="duplicateValues" dxfId="1" priority="696"/>
    <cfRule type="duplicateValues" dxfId="1" priority="753"/>
    <cfRule type="duplicateValues" dxfId="1" priority="810"/>
    <cfRule type="duplicateValues" dxfId="1" priority="867"/>
    <cfRule type="duplicateValues" dxfId="1" priority="924"/>
    <cfRule type="duplicateValues" dxfId="1" priority="981"/>
    <cfRule type="duplicateValues" dxfId="1" priority="1038"/>
    <cfRule type="duplicateValues" dxfId="0" priority="1095"/>
  </conditionalFormatting>
  <conditionalFormatting sqref="C69">
    <cfRule type="duplicateValues" dxfId="1" priority="410"/>
    <cfRule type="duplicateValues" dxfId="1" priority="467"/>
    <cfRule type="duplicateValues" dxfId="1" priority="524"/>
    <cfRule type="duplicateValues" dxfId="1" priority="581"/>
    <cfRule type="duplicateValues" dxfId="1" priority="638"/>
    <cfRule type="duplicateValues" dxfId="1" priority="695"/>
    <cfRule type="duplicateValues" dxfId="1" priority="752"/>
    <cfRule type="duplicateValues" dxfId="1" priority="809"/>
    <cfRule type="duplicateValues" dxfId="1" priority="866"/>
    <cfRule type="duplicateValues" dxfId="1" priority="923"/>
    <cfRule type="duplicateValues" dxfId="1" priority="980"/>
    <cfRule type="duplicateValues" dxfId="1" priority="1037"/>
    <cfRule type="duplicateValues" dxfId="0" priority="1094"/>
  </conditionalFormatting>
  <conditionalFormatting sqref="C70">
    <cfRule type="duplicateValues" dxfId="1" priority="409"/>
    <cfRule type="duplicateValues" dxfId="1" priority="466"/>
    <cfRule type="duplicateValues" dxfId="1" priority="523"/>
    <cfRule type="duplicateValues" dxfId="1" priority="580"/>
    <cfRule type="duplicateValues" dxfId="1" priority="637"/>
    <cfRule type="duplicateValues" dxfId="1" priority="694"/>
    <cfRule type="duplicateValues" dxfId="1" priority="751"/>
    <cfRule type="duplicateValues" dxfId="1" priority="808"/>
    <cfRule type="duplicateValues" dxfId="1" priority="865"/>
    <cfRule type="duplicateValues" dxfId="1" priority="922"/>
    <cfRule type="duplicateValues" dxfId="1" priority="979"/>
    <cfRule type="duplicateValues" dxfId="1" priority="1036"/>
    <cfRule type="duplicateValues" dxfId="0" priority="1093"/>
  </conditionalFormatting>
  <conditionalFormatting sqref="C71">
    <cfRule type="duplicateValues" dxfId="1" priority="408"/>
    <cfRule type="duplicateValues" dxfId="1" priority="465"/>
    <cfRule type="duplicateValues" dxfId="1" priority="522"/>
    <cfRule type="duplicateValues" dxfId="1" priority="579"/>
    <cfRule type="duplicateValues" dxfId="1" priority="636"/>
    <cfRule type="duplicateValues" dxfId="1" priority="693"/>
    <cfRule type="duplicateValues" dxfId="1" priority="750"/>
    <cfRule type="duplicateValues" dxfId="1" priority="807"/>
    <cfRule type="duplicateValues" dxfId="1" priority="864"/>
    <cfRule type="duplicateValues" dxfId="1" priority="921"/>
    <cfRule type="duplicateValues" dxfId="1" priority="978"/>
    <cfRule type="duplicateValues" dxfId="1" priority="1035"/>
    <cfRule type="duplicateValues" dxfId="0" priority="1092"/>
  </conditionalFormatting>
  <conditionalFormatting sqref="C72">
    <cfRule type="duplicateValues" dxfId="1" priority="407"/>
    <cfRule type="duplicateValues" dxfId="1" priority="464"/>
    <cfRule type="duplicateValues" dxfId="1" priority="521"/>
    <cfRule type="duplicateValues" dxfId="1" priority="578"/>
    <cfRule type="duplicateValues" dxfId="1" priority="635"/>
    <cfRule type="duplicateValues" dxfId="1" priority="692"/>
    <cfRule type="duplicateValues" dxfId="1" priority="749"/>
    <cfRule type="duplicateValues" dxfId="1" priority="806"/>
    <cfRule type="duplicateValues" dxfId="1" priority="863"/>
    <cfRule type="duplicateValues" dxfId="1" priority="920"/>
    <cfRule type="duplicateValues" dxfId="1" priority="977"/>
    <cfRule type="duplicateValues" dxfId="1" priority="1034"/>
    <cfRule type="duplicateValues" dxfId="0" priority="1091"/>
  </conditionalFormatting>
  <conditionalFormatting sqref="C73">
    <cfRule type="duplicateValues" dxfId="1" priority="406"/>
    <cfRule type="duplicateValues" dxfId="1" priority="463"/>
    <cfRule type="duplicateValues" dxfId="1" priority="520"/>
    <cfRule type="duplicateValues" dxfId="1" priority="577"/>
    <cfRule type="duplicateValues" dxfId="1" priority="634"/>
    <cfRule type="duplicateValues" dxfId="1" priority="691"/>
    <cfRule type="duplicateValues" dxfId="1" priority="748"/>
    <cfRule type="duplicateValues" dxfId="1" priority="805"/>
    <cfRule type="duplicateValues" dxfId="1" priority="862"/>
    <cfRule type="duplicateValues" dxfId="1" priority="919"/>
    <cfRule type="duplicateValues" dxfId="1" priority="976"/>
    <cfRule type="duplicateValues" dxfId="1" priority="1033"/>
    <cfRule type="duplicateValues" dxfId="0" priority="1090"/>
  </conditionalFormatting>
  <conditionalFormatting sqref="C74">
    <cfRule type="duplicateValues" dxfId="1" priority="405"/>
    <cfRule type="duplicateValues" dxfId="1" priority="462"/>
    <cfRule type="duplicateValues" dxfId="1" priority="519"/>
    <cfRule type="duplicateValues" dxfId="1" priority="576"/>
    <cfRule type="duplicateValues" dxfId="1" priority="633"/>
    <cfRule type="duplicateValues" dxfId="1" priority="690"/>
    <cfRule type="duplicateValues" dxfId="1" priority="747"/>
    <cfRule type="duplicateValues" dxfId="1" priority="804"/>
    <cfRule type="duplicateValues" dxfId="1" priority="861"/>
    <cfRule type="duplicateValues" dxfId="1" priority="918"/>
    <cfRule type="duplicateValues" dxfId="1" priority="975"/>
    <cfRule type="duplicateValues" dxfId="1" priority="1032"/>
    <cfRule type="duplicateValues" dxfId="0" priority="1089"/>
  </conditionalFormatting>
  <conditionalFormatting sqref="C75">
    <cfRule type="duplicateValues" dxfId="1" priority="404"/>
    <cfRule type="duplicateValues" dxfId="1" priority="461"/>
    <cfRule type="duplicateValues" dxfId="1" priority="518"/>
    <cfRule type="duplicateValues" dxfId="1" priority="575"/>
    <cfRule type="duplicateValues" dxfId="1" priority="632"/>
    <cfRule type="duplicateValues" dxfId="1" priority="689"/>
    <cfRule type="duplicateValues" dxfId="1" priority="746"/>
    <cfRule type="duplicateValues" dxfId="1" priority="803"/>
    <cfRule type="duplicateValues" dxfId="1" priority="860"/>
    <cfRule type="duplicateValues" dxfId="1" priority="917"/>
    <cfRule type="duplicateValues" dxfId="1" priority="974"/>
    <cfRule type="duplicateValues" dxfId="1" priority="1031"/>
    <cfRule type="duplicateValues" dxfId="0" priority="1088"/>
  </conditionalFormatting>
  <conditionalFormatting sqref="C76">
    <cfRule type="duplicateValues" dxfId="1" priority="403"/>
    <cfRule type="duplicateValues" dxfId="1" priority="460"/>
    <cfRule type="duplicateValues" dxfId="1" priority="517"/>
    <cfRule type="duplicateValues" dxfId="1" priority="574"/>
    <cfRule type="duplicateValues" dxfId="1" priority="631"/>
    <cfRule type="duplicateValues" dxfId="1" priority="688"/>
    <cfRule type="duplicateValues" dxfId="1" priority="745"/>
    <cfRule type="duplicateValues" dxfId="1" priority="802"/>
    <cfRule type="duplicateValues" dxfId="1" priority="859"/>
    <cfRule type="duplicateValues" dxfId="1" priority="916"/>
    <cfRule type="duplicateValues" dxfId="1" priority="973"/>
    <cfRule type="duplicateValues" dxfId="1" priority="1030"/>
    <cfRule type="duplicateValues" dxfId="0" priority="1087"/>
  </conditionalFormatting>
  <conditionalFormatting sqref="C77">
    <cfRule type="duplicateValues" dxfId="1" priority="402"/>
    <cfRule type="duplicateValues" dxfId="1" priority="459"/>
    <cfRule type="duplicateValues" dxfId="1" priority="516"/>
    <cfRule type="duplicateValues" dxfId="1" priority="573"/>
    <cfRule type="duplicateValues" dxfId="1" priority="630"/>
    <cfRule type="duplicateValues" dxfId="1" priority="687"/>
    <cfRule type="duplicateValues" dxfId="1" priority="744"/>
    <cfRule type="duplicateValues" dxfId="1" priority="801"/>
    <cfRule type="duplicateValues" dxfId="1" priority="858"/>
    <cfRule type="duplicateValues" dxfId="1" priority="915"/>
    <cfRule type="duplicateValues" dxfId="1" priority="972"/>
    <cfRule type="duplicateValues" dxfId="1" priority="1029"/>
    <cfRule type="duplicateValues" dxfId="0" priority="1086"/>
  </conditionalFormatting>
  <conditionalFormatting sqref="C78">
    <cfRule type="duplicateValues" dxfId="1" priority="401"/>
    <cfRule type="duplicateValues" dxfId="1" priority="458"/>
    <cfRule type="duplicateValues" dxfId="1" priority="515"/>
    <cfRule type="duplicateValues" dxfId="1" priority="572"/>
    <cfRule type="duplicateValues" dxfId="1" priority="629"/>
    <cfRule type="duplicateValues" dxfId="1" priority="686"/>
    <cfRule type="duplicateValues" dxfId="1" priority="743"/>
    <cfRule type="duplicateValues" dxfId="1" priority="800"/>
    <cfRule type="duplicateValues" dxfId="1" priority="857"/>
    <cfRule type="duplicateValues" dxfId="1" priority="914"/>
    <cfRule type="duplicateValues" dxfId="1" priority="971"/>
    <cfRule type="duplicateValues" dxfId="1" priority="1028"/>
    <cfRule type="duplicateValues" dxfId="0" priority="1085"/>
  </conditionalFormatting>
  <conditionalFormatting sqref="C79">
    <cfRule type="duplicateValues" dxfId="1" priority="400"/>
    <cfRule type="duplicateValues" dxfId="1" priority="457"/>
    <cfRule type="duplicateValues" dxfId="1" priority="514"/>
    <cfRule type="duplicateValues" dxfId="1" priority="571"/>
    <cfRule type="duplicateValues" dxfId="1" priority="628"/>
    <cfRule type="duplicateValues" dxfId="1" priority="685"/>
    <cfRule type="duplicateValues" dxfId="1" priority="742"/>
    <cfRule type="duplicateValues" dxfId="1" priority="799"/>
    <cfRule type="duplicateValues" dxfId="1" priority="856"/>
    <cfRule type="duplicateValues" dxfId="1" priority="913"/>
    <cfRule type="duplicateValues" dxfId="1" priority="970"/>
    <cfRule type="duplicateValues" dxfId="1" priority="1027"/>
    <cfRule type="duplicateValues" dxfId="0" priority="1084"/>
  </conditionalFormatting>
  <conditionalFormatting sqref="C80">
    <cfRule type="duplicateValues" dxfId="1" priority="399"/>
    <cfRule type="duplicateValues" dxfId="1" priority="456"/>
    <cfRule type="duplicateValues" dxfId="1" priority="513"/>
    <cfRule type="duplicateValues" dxfId="1" priority="570"/>
    <cfRule type="duplicateValues" dxfId="1" priority="627"/>
    <cfRule type="duplicateValues" dxfId="1" priority="684"/>
    <cfRule type="duplicateValues" dxfId="1" priority="741"/>
    <cfRule type="duplicateValues" dxfId="1" priority="798"/>
    <cfRule type="duplicateValues" dxfId="1" priority="855"/>
    <cfRule type="duplicateValues" dxfId="1" priority="912"/>
    <cfRule type="duplicateValues" dxfId="1" priority="969"/>
    <cfRule type="duplicateValues" dxfId="1" priority="1026"/>
    <cfRule type="duplicateValues" dxfId="0" priority="1083"/>
  </conditionalFormatting>
  <conditionalFormatting sqref="C81">
    <cfRule type="duplicateValues" dxfId="1" priority="398"/>
    <cfRule type="duplicateValues" dxfId="1" priority="455"/>
    <cfRule type="duplicateValues" dxfId="1" priority="512"/>
    <cfRule type="duplicateValues" dxfId="1" priority="569"/>
    <cfRule type="duplicateValues" dxfId="1" priority="626"/>
    <cfRule type="duplicateValues" dxfId="1" priority="683"/>
    <cfRule type="duplicateValues" dxfId="1" priority="740"/>
    <cfRule type="duplicateValues" dxfId="1" priority="797"/>
    <cfRule type="duplicateValues" dxfId="1" priority="854"/>
    <cfRule type="duplicateValues" dxfId="1" priority="911"/>
    <cfRule type="duplicateValues" dxfId="1" priority="968"/>
    <cfRule type="duplicateValues" dxfId="1" priority="1025"/>
    <cfRule type="duplicateValues" dxfId="0" priority="1082"/>
  </conditionalFormatting>
  <conditionalFormatting sqref="C82">
    <cfRule type="duplicateValues" dxfId="1" priority="397"/>
    <cfRule type="duplicateValues" dxfId="1" priority="454"/>
    <cfRule type="duplicateValues" dxfId="1" priority="511"/>
    <cfRule type="duplicateValues" dxfId="1" priority="568"/>
    <cfRule type="duplicateValues" dxfId="1" priority="625"/>
    <cfRule type="duplicateValues" dxfId="1" priority="682"/>
    <cfRule type="duplicateValues" dxfId="1" priority="739"/>
    <cfRule type="duplicateValues" dxfId="1" priority="796"/>
    <cfRule type="duplicateValues" dxfId="1" priority="853"/>
    <cfRule type="duplicateValues" dxfId="1" priority="910"/>
    <cfRule type="duplicateValues" dxfId="1" priority="967"/>
    <cfRule type="duplicateValues" dxfId="1" priority="1024"/>
    <cfRule type="duplicateValues" dxfId="0" priority="1081"/>
  </conditionalFormatting>
  <conditionalFormatting sqref="C83">
    <cfRule type="duplicateValues" dxfId="1" priority="396"/>
    <cfRule type="duplicateValues" dxfId="1" priority="453"/>
    <cfRule type="duplicateValues" dxfId="1" priority="510"/>
    <cfRule type="duplicateValues" dxfId="1" priority="567"/>
    <cfRule type="duplicateValues" dxfId="1" priority="624"/>
    <cfRule type="duplicateValues" dxfId="1" priority="681"/>
    <cfRule type="duplicateValues" dxfId="1" priority="738"/>
    <cfRule type="duplicateValues" dxfId="1" priority="795"/>
    <cfRule type="duplicateValues" dxfId="1" priority="852"/>
    <cfRule type="duplicateValues" dxfId="1" priority="909"/>
    <cfRule type="duplicateValues" dxfId="1" priority="966"/>
    <cfRule type="duplicateValues" dxfId="1" priority="1023"/>
    <cfRule type="duplicateValues" dxfId="0" priority="1080"/>
  </conditionalFormatting>
  <conditionalFormatting sqref="C84">
    <cfRule type="duplicateValues" dxfId="1" priority="395"/>
    <cfRule type="duplicateValues" dxfId="1" priority="452"/>
    <cfRule type="duplicateValues" dxfId="1" priority="509"/>
    <cfRule type="duplicateValues" dxfId="1" priority="566"/>
    <cfRule type="duplicateValues" dxfId="1" priority="623"/>
    <cfRule type="duplicateValues" dxfId="1" priority="680"/>
    <cfRule type="duplicateValues" dxfId="1" priority="737"/>
    <cfRule type="duplicateValues" dxfId="1" priority="794"/>
    <cfRule type="duplicateValues" dxfId="1" priority="851"/>
    <cfRule type="duplicateValues" dxfId="1" priority="908"/>
    <cfRule type="duplicateValues" dxfId="1" priority="965"/>
    <cfRule type="duplicateValues" dxfId="1" priority="1022"/>
    <cfRule type="duplicateValues" dxfId="0" priority="1079"/>
  </conditionalFormatting>
  <conditionalFormatting sqref="C85">
    <cfRule type="duplicateValues" dxfId="1" priority="394"/>
    <cfRule type="duplicateValues" dxfId="1" priority="451"/>
    <cfRule type="duplicateValues" dxfId="1" priority="508"/>
    <cfRule type="duplicateValues" dxfId="1" priority="565"/>
    <cfRule type="duplicateValues" dxfId="1" priority="622"/>
    <cfRule type="duplicateValues" dxfId="1" priority="679"/>
    <cfRule type="duplicateValues" dxfId="1" priority="736"/>
    <cfRule type="duplicateValues" dxfId="1" priority="793"/>
    <cfRule type="duplicateValues" dxfId="1" priority="850"/>
    <cfRule type="duplicateValues" dxfId="1" priority="907"/>
    <cfRule type="duplicateValues" dxfId="1" priority="964"/>
    <cfRule type="duplicateValues" dxfId="1" priority="1021"/>
    <cfRule type="duplicateValues" dxfId="0" priority="1078"/>
  </conditionalFormatting>
  <conditionalFormatting sqref="C86">
    <cfRule type="duplicateValues" dxfId="1" priority="393"/>
    <cfRule type="duplicateValues" dxfId="1" priority="450"/>
    <cfRule type="duplicateValues" dxfId="1" priority="507"/>
    <cfRule type="duplicateValues" dxfId="1" priority="564"/>
    <cfRule type="duplicateValues" dxfId="1" priority="621"/>
    <cfRule type="duplicateValues" dxfId="1" priority="678"/>
    <cfRule type="duplicateValues" dxfId="1" priority="735"/>
    <cfRule type="duplicateValues" dxfId="1" priority="792"/>
    <cfRule type="duplicateValues" dxfId="1" priority="849"/>
    <cfRule type="duplicateValues" dxfId="1" priority="906"/>
    <cfRule type="duplicateValues" dxfId="1" priority="963"/>
    <cfRule type="duplicateValues" dxfId="1" priority="1020"/>
    <cfRule type="duplicateValues" dxfId="0" priority="1077"/>
  </conditionalFormatting>
  <conditionalFormatting sqref="C87">
    <cfRule type="duplicateValues" dxfId="1" priority="392"/>
    <cfRule type="duplicateValues" dxfId="1" priority="449"/>
    <cfRule type="duplicateValues" dxfId="1" priority="506"/>
    <cfRule type="duplicateValues" dxfId="1" priority="563"/>
    <cfRule type="duplicateValues" dxfId="1" priority="620"/>
    <cfRule type="duplicateValues" dxfId="1" priority="677"/>
    <cfRule type="duplicateValues" dxfId="1" priority="734"/>
    <cfRule type="duplicateValues" dxfId="1" priority="791"/>
    <cfRule type="duplicateValues" dxfId="1" priority="848"/>
    <cfRule type="duplicateValues" dxfId="1" priority="905"/>
    <cfRule type="duplicateValues" dxfId="1" priority="962"/>
    <cfRule type="duplicateValues" dxfId="1" priority="1019"/>
    <cfRule type="duplicateValues" dxfId="0" priority="1076"/>
  </conditionalFormatting>
  <conditionalFormatting sqref="C88">
    <cfRule type="duplicateValues" dxfId="1" priority="391"/>
    <cfRule type="duplicateValues" dxfId="1" priority="448"/>
    <cfRule type="duplicateValues" dxfId="1" priority="505"/>
    <cfRule type="duplicateValues" dxfId="1" priority="562"/>
    <cfRule type="duplicateValues" dxfId="1" priority="619"/>
    <cfRule type="duplicateValues" dxfId="1" priority="676"/>
    <cfRule type="duplicateValues" dxfId="1" priority="733"/>
    <cfRule type="duplicateValues" dxfId="1" priority="790"/>
    <cfRule type="duplicateValues" dxfId="1" priority="847"/>
    <cfRule type="duplicateValues" dxfId="1" priority="904"/>
    <cfRule type="duplicateValues" dxfId="1" priority="961"/>
    <cfRule type="duplicateValues" dxfId="1" priority="1018"/>
    <cfRule type="duplicateValues" dxfId="0" priority="1075"/>
  </conditionalFormatting>
  <conditionalFormatting sqref="C89">
    <cfRule type="duplicateValues" dxfId="1" priority="390"/>
    <cfRule type="duplicateValues" dxfId="1" priority="447"/>
    <cfRule type="duplicateValues" dxfId="1" priority="504"/>
    <cfRule type="duplicateValues" dxfId="1" priority="561"/>
    <cfRule type="duplicateValues" dxfId="1" priority="618"/>
    <cfRule type="duplicateValues" dxfId="1" priority="675"/>
    <cfRule type="duplicateValues" dxfId="1" priority="732"/>
    <cfRule type="duplicateValues" dxfId="1" priority="789"/>
    <cfRule type="duplicateValues" dxfId="1" priority="846"/>
    <cfRule type="duplicateValues" dxfId="1" priority="903"/>
    <cfRule type="duplicateValues" dxfId="1" priority="960"/>
    <cfRule type="duplicateValues" dxfId="1" priority="1017"/>
    <cfRule type="duplicateValues" dxfId="0" priority="1074"/>
  </conditionalFormatting>
  <conditionalFormatting sqref="C90">
    <cfRule type="duplicateValues" dxfId="1" priority="389"/>
    <cfRule type="duplicateValues" dxfId="1" priority="446"/>
    <cfRule type="duplicateValues" dxfId="1" priority="503"/>
    <cfRule type="duplicateValues" dxfId="1" priority="560"/>
    <cfRule type="duplicateValues" dxfId="1" priority="617"/>
    <cfRule type="duplicateValues" dxfId="1" priority="674"/>
    <cfRule type="duplicateValues" dxfId="1" priority="731"/>
    <cfRule type="duplicateValues" dxfId="1" priority="788"/>
    <cfRule type="duplicateValues" dxfId="1" priority="845"/>
    <cfRule type="duplicateValues" dxfId="1" priority="902"/>
    <cfRule type="duplicateValues" dxfId="1" priority="959"/>
    <cfRule type="duplicateValues" dxfId="1" priority="1016"/>
    <cfRule type="duplicateValues" dxfId="0" priority="1073"/>
  </conditionalFormatting>
  <conditionalFormatting sqref="C91">
    <cfRule type="duplicateValues" dxfId="1" priority="388"/>
    <cfRule type="duplicateValues" dxfId="1" priority="445"/>
    <cfRule type="duplicateValues" dxfId="1" priority="502"/>
    <cfRule type="duplicateValues" dxfId="1" priority="559"/>
    <cfRule type="duplicateValues" dxfId="1" priority="616"/>
    <cfRule type="duplicateValues" dxfId="1" priority="673"/>
    <cfRule type="duplicateValues" dxfId="1" priority="730"/>
    <cfRule type="duplicateValues" dxfId="1" priority="787"/>
    <cfRule type="duplicateValues" dxfId="1" priority="844"/>
    <cfRule type="duplicateValues" dxfId="1" priority="901"/>
    <cfRule type="duplicateValues" dxfId="1" priority="958"/>
    <cfRule type="duplicateValues" dxfId="1" priority="1015"/>
    <cfRule type="duplicateValues" dxfId="0" priority="1072"/>
  </conditionalFormatting>
  <conditionalFormatting sqref="C92">
    <cfRule type="duplicateValues" dxfId="1" priority="387"/>
    <cfRule type="duplicateValues" dxfId="1" priority="444"/>
    <cfRule type="duplicateValues" dxfId="1" priority="501"/>
    <cfRule type="duplicateValues" dxfId="1" priority="558"/>
    <cfRule type="duplicateValues" dxfId="1" priority="615"/>
    <cfRule type="duplicateValues" dxfId="1" priority="672"/>
    <cfRule type="duplicateValues" dxfId="1" priority="729"/>
    <cfRule type="duplicateValues" dxfId="1" priority="786"/>
    <cfRule type="duplicateValues" dxfId="1" priority="843"/>
    <cfRule type="duplicateValues" dxfId="1" priority="900"/>
    <cfRule type="duplicateValues" dxfId="1" priority="957"/>
    <cfRule type="duplicateValues" dxfId="1" priority="1014"/>
    <cfRule type="duplicateValues" dxfId="0" priority="1071"/>
  </conditionalFormatting>
  <conditionalFormatting sqref="C93">
    <cfRule type="duplicateValues" dxfId="1" priority="386"/>
    <cfRule type="duplicateValues" dxfId="1" priority="443"/>
    <cfRule type="duplicateValues" dxfId="1" priority="500"/>
    <cfRule type="duplicateValues" dxfId="1" priority="557"/>
    <cfRule type="duplicateValues" dxfId="1" priority="614"/>
    <cfRule type="duplicateValues" dxfId="1" priority="671"/>
    <cfRule type="duplicateValues" dxfId="1" priority="728"/>
    <cfRule type="duplicateValues" dxfId="1" priority="785"/>
    <cfRule type="duplicateValues" dxfId="1" priority="842"/>
    <cfRule type="duplicateValues" dxfId="1" priority="899"/>
    <cfRule type="duplicateValues" dxfId="1" priority="956"/>
    <cfRule type="duplicateValues" dxfId="1" priority="1013"/>
    <cfRule type="duplicateValues" dxfId="0" priority="1070"/>
  </conditionalFormatting>
  <conditionalFormatting sqref="C94">
    <cfRule type="duplicateValues" dxfId="1" priority="385"/>
    <cfRule type="duplicateValues" dxfId="1" priority="442"/>
    <cfRule type="duplicateValues" dxfId="1" priority="499"/>
    <cfRule type="duplicateValues" dxfId="1" priority="556"/>
    <cfRule type="duplicateValues" dxfId="1" priority="613"/>
    <cfRule type="duplicateValues" dxfId="1" priority="670"/>
    <cfRule type="duplicateValues" dxfId="1" priority="727"/>
    <cfRule type="duplicateValues" dxfId="1" priority="784"/>
    <cfRule type="duplicateValues" dxfId="1" priority="841"/>
    <cfRule type="duplicateValues" dxfId="1" priority="898"/>
    <cfRule type="duplicateValues" dxfId="1" priority="955"/>
    <cfRule type="duplicateValues" dxfId="1" priority="1012"/>
    <cfRule type="duplicateValues" dxfId="0" priority="1069"/>
  </conditionalFormatting>
  <conditionalFormatting sqref="C95">
    <cfRule type="duplicateValues" dxfId="1" priority="384"/>
    <cfRule type="duplicateValues" dxfId="1" priority="441"/>
    <cfRule type="duplicateValues" dxfId="1" priority="498"/>
    <cfRule type="duplicateValues" dxfId="1" priority="555"/>
    <cfRule type="duplicateValues" dxfId="1" priority="612"/>
    <cfRule type="duplicateValues" dxfId="1" priority="669"/>
    <cfRule type="duplicateValues" dxfId="1" priority="726"/>
    <cfRule type="duplicateValues" dxfId="1" priority="783"/>
    <cfRule type="duplicateValues" dxfId="1" priority="840"/>
    <cfRule type="duplicateValues" dxfId="1" priority="897"/>
    <cfRule type="duplicateValues" dxfId="1" priority="954"/>
    <cfRule type="duplicateValues" dxfId="1" priority="1011"/>
    <cfRule type="duplicateValues" dxfId="0" priority="1068"/>
  </conditionalFormatting>
  <conditionalFormatting sqref="C96">
    <cfRule type="duplicateValues" dxfId="1" priority="383"/>
    <cfRule type="duplicateValues" dxfId="1" priority="440"/>
    <cfRule type="duplicateValues" dxfId="1" priority="497"/>
    <cfRule type="duplicateValues" dxfId="1" priority="554"/>
    <cfRule type="duplicateValues" dxfId="1" priority="611"/>
    <cfRule type="duplicateValues" dxfId="1" priority="668"/>
    <cfRule type="duplicateValues" dxfId="1" priority="725"/>
    <cfRule type="duplicateValues" dxfId="1" priority="782"/>
    <cfRule type="duplicateValues" dxfId="1" priority="839"/>
    <cfRule type="duplicateValues" dxfId="1" priority="896"/>
    <cfRule type="duplicateValues" dxfId="1" priority="953"/>
    <cfRule type="duplicateValues" dxfId="1" priority="1010"/>
    <cfRule type="duplicateValues" dxfId="0" priority="1067"/>
  </conditionalFormatting>
  <conditionalFormatting sqref="C97">
    <cfRule type="duplicateValues" dxfId="1" priority="382"/>
    <cfRule type="duplicateValues" dxfId="1" priority="439"/>
    <cfRule type="duplicateValues" dxfId="1" priority="496"/>
    <cfRule type="duplicateValues" dxfId="1" priority="553"/>
    <cfRule type="duplicateValues" dxfId="1" priority="610"/>
    <cfRule type="duplicateValues" dxfId="1" priority="667"/>
    <cfRule type="duplicateValues" dxfId="1" priority="724"/>
    <cfRule type="duplicateValues" dxfId="1" priority="781"/>
    <cfRule type="duplicateValues" dxfId="1" priority="838"/>
    <cfRule type="duplicateValues" dxfId="1" priority="895"/>
    <cfRule type="duplicateValues" dxfId="1" priority="952"/>
    <cfRule type="duplicateValues" dxfId="1" priority="1009"/>
    <cfRule type="duplicateValues" dxfId="0" priority="1066"/>
  </conditionalFormatting>
  <conditionalFormatting sqref="C98">
    <cfRule type="duplicateValues" dxfId="1" priority="381"/>
    <cfRule type="duplicateValues" dxfId="1" priority="438"/>
    <cfRule type="duplicateValues" dxfId="1" priority="495"/>
    <cfRule type="duplicateValues" dxfId="1" priority="552"/>
    <cfRule type="duplicateValues" dxfId="1" priority="609"/>
    <cfRule type="duplicateValues" dxfId="1" priority="666"/>
    <cfRule type="duplicateValues" dxfId="1" priority="723"/>
    <cfRule type="duplicateValues" dxfId="1" priority="780"/>
    <cfRule type="duplicateValues" dxfId="1" priority="837"/>
    <cfRule type="duplicateValues" dxfId="1" priority="894"/>
    <cfRule type="duplicateValues" dxfId="1" priority="951"/>
    <cfRule type="duplicateValues" dxfId="1" priority="1008"/>
    <cfRule type="duplicateValues" dxfId="0" priority="1065"/>
  </conditionalFormatting>
  <conditionalFormatting sqref="C99">
    <cfRule type="duplicateValues" dxfId="1" priority="380"/>
    <cfRule type="duplicateValues" dxfId="1" priority="437"/>
    <cfRule type="duplicateValues" dxfId="1" priority="494"/>
    <cfRule type="duplicateValues" dxfId="1" priority="551"/>
    <cfRule type="duplicateValues" dxfId="1" priority="608"/>
    <cfRule type="duplicateValues" dxfId="1" priority="665"/>
    <cfRule type="duplicateValues" dxfId="1" priority="722"/>
    <cfRule type="duplicateValues" dxfId="1" priority="779"/>
    <cfRule type="duplicateValues" dxfId="1" priority="836"/>
    <cfRule type="duplicateValues" dxfId="1" priority="893"/>
    <cfRule type="duplicateValues" dxfId="1" priority="950"/>
    <cfRule type="duplicateValues" dxfId="1" priority="1007"/>
    <cfRule type="duplicateValues" dxfId="0" priority="1064"/>
  </conditionalFormatting>
  <conditionalFormatting sqref="C100">
    <cfRule type="duplicateValues" dxfId="1" priority="379"/>
    <cfRule type="duplicateValues" dxfId="1" priority="436"/>
    <cfRule type="duplicateValues" dxfId="1" priority="493"/>
    <cfRule type="duplicateValues" dxfId="1" priority="550"/>
    <cfRule type="duplicateValues" dxfId="1" priority="607"/>
    <cfRule type="duplicateValues" dxfId="1" priority="664"/>
    <cfRule type="duplicateValues" dxfId="1" priority="721"/>
    <cfRule type="duplicateValues" dxfId="1" priority="778"/>
    <cfRule type="duplicateValues" dxfId="1" priority="835"/>
    <cfRule type="duplicateValues" dxfId="1" priority="892"/>
    <cfRule type="duplicateValues" dxfId="1" priority="949"/>
    <cfRule type="duplicateValues" dxfId="1" priority="1006"/>
    <cfRule type="duplicateValues" dxfId="0" priority="1063"/>
  </conditionalFormatting>
  <conditionalFormatting sqref="C101">
    <cfRule type="duplicateValues" dxfId="1" priority="66"/>
    <cfRule type="duplicateValues" dxfId="1" priority="92"/>
    <cfRule type="duplicateValues" dxfId="1" priority="118"/>
    <cfRule type="duplicateValues" dxfId="1" priority="144"/>
    <cfRule type="duplicateValues" dxfId="1" priority="170"/>
    <cfRule type="duplicateValues" dxfId="1" priority="196"/>
    <cfRule type="duplicateValues" dxfId="1" priority="222"/>
    <cfRule type="duplicateValues" dxfId="1" priority="248"/>
    <cfRule type="duplicateValues" dxfId="1" priority="274"/>
    <cfRule type="duplicateValues" dxfId="1" priority="300"/>
    <cfRule type="duplicateValues" dxfId="1" priority="326"/>
    <cfRule type="duplicateValues" dxfId="1" priority="352"/>
    <cfRule type="duplicateValues" dxfId="0" priority="378"/>
  </conditionalFormatting>
  <conditionalFormatting sqref="C102">
    <cfRule type="duplicateValues" dxfId="1" priority="65"/>
    <cfRule type="duplicateValues" dxfId="1" priority="91"/>
    <cfRule type="duplicateValues" dxfId="1" priority="117"/>
    <cfRule type="duplicateValues" dxfId="1" priority="143"/>
    <cfRule type="duplicateValues" dxfId="1" priority="169"/>
    <cfRule type="duplicateValues" dxfId="1" priority="195"/>
    <cfRule type="duplicateValues" dxfId="1" priority="221"/>
    <cfRule type="duplicateValues" dxfId="1" priority="247"/>
    <cfRule type="duplicateValues" dxfId="1" priority="273"/>
    <cfRule type="duplicateValues" dxfId="1" priority="299"/>
    <cfRule type="duplicateValues" dxfId="1" priority="325"/>
    <cfRule type="duplicateValues" dxfId="1" priority="351"/>
    <cfRule type="duplicateValues" dxfId="0" priority="377"/>
  </conditionalFormatting>
  <conditionalFormatting sqref="C103">
    <cfRule type="duplicateValues" dxfId="1" priority="64"/>
    <cfRule type="duplicateValues" dxfId="1" priority="90"/>
    <cfRule type="duplicateValues" dxfId="1" priority="116"/>
    <cfRule type="duplicateValues" dxfId="1" priority="142"/>
    <cfRule type="duplicateValues" dxfId="1" priority="168"/>
    <cfRule type="duplicateValues" dxfId="1" priority="194"/>
    <cfRule type="duplicateValues" dxfId="1" priority="220"/>
    <cfRule type="duplicateValues" dxfId="1" priority="246"/>
    <cfRule type="duplicateValues" dxfId="1" priority="272"/>
    <cfRule type="duplicateValues" dxfId="1" priority="298"/>
    <cfRule type="duplicateValues" dxfId="1" priority="324"/>
    <cfRule type="duplicateValues" dxfId="1" priority="350"/>
    <cfRule type="duplicateValues" dxfId="0" priority="376"/>
  </conditionalFormatting>
  <conditionalFormatting sqref="C104">
    <cfRule type="duplicateValues" dxfId="1" priority="63"/>
    <cfRule type="duplicateValues" dxfId="1" priority="89"/>
    <cfRule type="duplicateValues" dxfId="1" priority="115"/>
    <cfRule type="duplicateValues" dxfId="1" priority="141"/>
    <cfRule type="duplicateValues" dxfId="1" priority="167"/>
    <cfRule type="duplicateValues" dxfId="1" priority="193"/>
    <cfRule type="duplicateValues" dxfId="1" priority="219"/>
    <cfRule type="duplicateValues" dxfId="1" priority="245"/>
    <cfRule type="duplicateValues" dxfId="1" priority="271"/>
    <cfRule type="duplicateValues" dxfId="1" priority="297"/>
    <cfRule type="duplicateValues" dxfId="1" priority="323"/>
    <cfRule type="duplicateValues" dxfId="1" priority="349"/>
    <cfRule type="duplicateValues" dxfId="0" priority="375"/>
  </conditionalFormatting>
  <conditionalFormatting sqref="C105">
    <cfRule type="duplicateValues" dxfId="1" priority="62"/>
    <cfRule type="duplicateValues" dxfId="1" priority="88"/>
    <cfRule type="duplicateValues" dxfId="1" priority="114"/>
    <cfRule type="duplicateValues" dxfId="1" priority="140"/>
    <cfRule type="duplicateValues" dxfId="1" priority="166"/>
    <cfRule type="duplicateValues" dxfId="1" priority="192"/>
    <cfRule type="duplicateValues" dxfId="1" priority="218"/>
    <cfRule type="duplicateValues" dxfId="1" priority="244"/>
    <cfRule type="duplicateValues" dxfId="1" priority="270"/>
    <cfRule type="duplicateValues" dxfId="1" priority="296"/>
    <cfRule type="duplicateValues" dxfId="1" priority="322"/>
    <cfRule type="duplicateValues" dxfId="1" priority="348"/>
    <cfRule type="duplicateValues" dxfId="0" priority="374"/>
  </conditionalFormatting>
  <conditionalFormatting sqref="C106">
    <cfRule type="duplicateValues" dxfId="1" priority="61"/>
    <cfRule type="duplicateValues" dxfId="1" priority="87"/>
    <cfRule type="duplicateValues" dxfId="1" priority="113"/>
    <cfRule type="duplicateValues" dxfId="1" priority="139"/>
    <cfRule type="duplicateValues" dxfId="1" priority="165"/>
    <cfRule type="duplicateValues" dxfId="1" priority="191"/>
    <cfRule type="duplicateValues" dxfId="1" priority="217"/>
    <cfRule type="duplicateValues" dxfId="1" priority="243"/>
    <cfRule type="duplicateValues" dxfId="1" priority="269"/>
    <cfRule type="duplicateValues" dxfId="1" priority="295"/>
    <cfRule type="duplicateValues" dxfId="1" priority="321"/>
    <cfRule type="duplicateValues" dxfId="1" priority="347"/>
    <cfRule type="duplicateValues" dxfId="0" priority="373"/>
  </conditionalFormatting>
  <conditionalFormatting sqref="C107">
    <cfRule type="duplicateValues" dxfId="1" priority="60"/>
    <cfRule type="duplicateValues" dxfId="1" priority="86"/>
    <cfRule type="duplicateValues" dxfId="1" priority="112"/>
    <cfRule type="duplicateValues" dxfId="1" priority="138"/>
    <cfRule type="duplicateValues" dxfId="1" priority="164"/>
    <cfRule type="duplicateValues" dxfId="1" priority="190"/>
    <cfRule type="duplicateValues" dxfId="1" priority="216"/>
    <cfRule type="duplicateValues" dxfId="1" priority="242"/>
    <cfRule type="duplicateValues" dxfId="1" priority="268"/>
    <cfRule type="duplicateValues" dxfId="1" priority="294"/>
    <cfRule type="duplicateValues" dxfId="1" priority="320"/>
    <cfRule type="duplicateValues" dxfId="1" priority="346"/>
    <cfRule type="duplicateValues" dxfId="0" priority="372"/>
  </conditionalFormatting>
  <conditionalFormatting sqref="C108">
    <cfRule type="duplicateValues" dxfId="1" priority="59"/>
    <cfRule type="duplicateValues" dxfId="1" priority="85"/>
    <cfRule type="duplicateValues" dxfId="1" priority="111"/>
    <cfRule type="duplicateValues" dxfId="1" priority="137"/>
    <cfRule type="duplicateValues" dxfId="1" priority="163"/>
    <cfRule type="duplicateValues" dxfId="1" priority="189"/>
    <cfRule type="duplicateValues" dxfId="1" priority="215"/>
    <cfRule type="duplicateValues" dxfId="1" priority="241"/>
    <cfRule type="duplicateValues" dxfId="1" priority="267"/>
    <cfRule type="duplicateValues" dxfId="1" priority="293"/>
    <cfRule type="duplicateValues" dxfId="1" priority="319"/>
    <cfRule type="duplicateValues" dxfId="1" priority="345"/>
    <cfRule type="duplicateValues" dxfId="0" priority="371"/>
  </conditionalFormatting>
  <conditionalFormatting sqref="C109">
    <cfRule type="duplicateValues" dxfId="1" priority="58"/>
    <cfRule type="duplicateValues" dxfId="1" priority="84"/>
    <cfRule type="duplicateValues" dxfId="1" priority="110"/>
    <cfRule type="duplicateValues" dxfId="1" priority="136"/>
    <cfRule type="duplicateValues" dxfId="1" priority="162"/>
    <cfRule type="duplicateValues" dxfId="1" priority="188"/>
    <cfRule type="duplicateValues" dxfId="1" priority="214"/>
    <cfRule type="duplicateValues" dxfId="1" priority="240"/>
    <cfRule type="duplicateValues" dxfId="1" priority="266"/>
    <cfRule type="duplicateValues" dxfId="1" priority="292"/>
    <cfRule type="duplicateValues" dxfId="1" priority="318"/>
    <cfRule type="duplicateValues" dxfId="1" priority="344"/>
    <cfRule type="duplicateValues" dxfId="0" priority="370"/>
  </conditionalFormatting>
  <conditionalFormatting sqref="C110">
    <cfRule type="duplicateValues" dxfId="1" priority="57"/>
    <cfRule type="duplicateValues" dxfId="1" priority="83"/>
    <cfRule type="duplicateValues" dxfId="1" priority="109"/>
    <cfRule type="duplicateValues" dxfId="1" priority="135"/>
    <cfRule type="duplicateValues" dxfId="1" priority="161"/>
    <cfRule type="duplicateValues" dxfId="1" priority="187"/>
    <cfRule type="duplicateValues" dxfId="1" priority="213"/>
    <cfRule type="duplicateValues" dxfId="1" priority="239"/>
    <cfRule type="duplicateValues" dxfId="1" priority="265"/>
    <cfRule type="duplicateValues" dxfId="1" priority="291"/>
    <cfRule type="duplicateValues" dxfId="1" priority="317"/>
    <cfRule type="duplicateValues" dxfId="1" priority="343"/>
    <cfRule type="duplicateValues" dxfId="0" priority="369"/>
  </conditionalFormatting>
  <conditionalFormatting sqref="C111">
    <cfRule type="duplicateValues" dxfId="1" priority="56"/>
    <cfRule type="duplicateValues" dxfId="1" priority="82"/>
    <cfRule type="duplicateValues" dxfId="1" priority="108"/>
    <cfRule type="duplicateValues" dxfId="1" priority="134"/>
    <cfRule type="duplicateValues" dxfId="1" priority="160"/>
    <cfRule type="duplicateValues" dxfId="1" priority="186"/>
    <cfRule type="duplicateValues" dxfId="1" priority="212"/>
    <cfRule type="duplicateValues" dxfId="1" priority="238"/>
    <cfRule type="duplicateValues" dxfId="1" priority="264"/>
    <cfRule type="duplicateValues" dxfId="1" priority="290"/>
    <cfRule type="duplicateValues" dxfId="1" priority="316"/>
    <cfRule type="duplicateValues" dxfId="1" priority="342"/>
    <cfRule type="duplicateValues" dxfId="0" priority="368"/>
  </conditionalFormatting>
  <conditionalFormatting sqref="C112">
    <cfRule type="duplicateValues" dxfId="1" priority="55"/>
    <cfRule type="duplicateValues" dxfId="1" priority="81"/>
    <cfRule type="duplicateValues" dxfId="1" priority="107"/>
    <cfRule type="duplicateValues" dxfId="1" priority="133"/>
    <cfRule type="duplicateValues" dxfId="1" priority="159"/>
    <cfRule type="duplicateValues" dxfId="1" priority="185"/>
    <cfRule type="duplicateValues" dxfId="1" priority="211"/>
    <cfRule type="duplicateValues" dxfId="1" priority="237"/>
    <cfRule type="duplicateValues" dxfId="1" priority="263"/>
    <cfRule type="duplicateValues" dxfId="1" priority="289"/>
    <cfRule type="duplicateValues" dxfId="1" priority="315"/>
    <cfRule type="duplicateValues" dxfId="1" priority="341"/>
    <cfRule type="duplicateValues" dxfId="0" priority="367"/>
  </conditionalFormatting>
  <conditionalFormatting sqref="C113">
    <cfRule type="duplicateValues" dxfId="1" priority="54"/>
    <cfRule type="duplicateValues" dxfId="1" priority="80"/>
    <cfRule type="duplicateValues" dxfId="1" priority="106"/>
    <cfRule type="duplicateValues" dxfId="1" priority="132"/>
    <cfRule type="duplicateValues" dxfId="1" priority="158"/>
    <cfRule type="duplicateValues" dxfId="1" priority="184"/>
    <cfRule type="duplicateValues" dxfId="1" priority="210"/>
    <cfRule type="duplicateValues" dxfId="1" priority="236"/>
    <cfRule type="duplicateValues" dxfId="1" priority="262"/>
    <cfRule type="duplicateValues" dxfId="1" priority="288"/>
    <cfRule type="duplicateValues" dxfId="1" priority="314"/>
    <cfRule type="duplicateValues" dxfId="1" priority="340"/>
    <cfRule type="duplicateValues" dxfId="0" priority="366"/>
  </conditionalFormatting>
  <conditionalFormatting sqref="C114">
    <cfRule type="duplicateValues" dxfId="1" priority="53"/>
    <cfRule type="duplicateValues" dxfId="1" priority="79"/>
    <cfRule type="duplicateValues" dxfId="1" priority="105"/>
    <cfRule type="duplicateValues" dxfId="1" priority="131"/>
    <cfRule type="duplicateValues" dxfId="1" priority="157"/>
    <cfRule type="duplicateValues" dxfId="1" priority="183"/>
    <cfRule type="duplicateValues" dxfId="1" priority="209"/>
    <cfRule type="duplicateValues" dxfId="1" priority="235"/>
    <cfRule type="duplicateValues" dxfId="1" priority="261"/>
    <cfRule type="duplicateValues" dxfId="1" priority="287"/>
    <cfRule type="duplicateValues" dxfId="1" priority="313"/>
    <cfRule type="duplicateValues" dxfId="1" priority="339"/>
    <cfRule type="duplicateValues" dxfId="0" priority="365"/>
  </conditionalFormatting>
  <conditionalFormatting sqref="C115">
    <cfRule type="duplicateValues" dxfId="1" priority="52"/>
    <cfRule type="duplicateValues" dxfId="1" priority="78"/>
    <cfRule type="duplicateValues" dxfId="1" priority="104"/>
    <cfRule type="duplicateValues" dxfId="1" priority="130"/>
    <cfRule type="duplicateValues" dxfId="1" priority="156"/>
    <cfRule type="duplicateValues" dxfId="1" priority="182"/>
    <cfRule type="duplicateValues" dxfId="1" priority="208"/>
    <cfRule type="duplicateValues" dxfId="1" priority="234"/>
    <cfRule type="duplicateValues" dxfId="1" priority="260"/>
    <cfRule type="duplicateValues" dxfId="1" priority="286"/>
    <cfRule type="duplicateValues" dxfId="1" priority="312"/>
    <cfRule type="duplicateValues" dxfId="1" priority="338"/>
    <cfRule type="duplicateValues" dxfId="0" priority="364"/>
  </conditionalFormatting>
  <conditionalFormatting sqref="C116">
    <cfRule type="duplicateValues" dxfId="1" priority="51"/>
    <cfRule type="duplicateValues" dxfId="1" priority="77"/>
    <cfRule type="duplicateValues" dxfId="1" priority="103"/>
    <cfRule type="duplicateValues" dxfId="1" priority="129"/>
    <cfRule type="duplicateValues" dxfId="1" priority="155"/>
    <cfRule type="duplicateValues" dxfId="1" priority="181"/>
    <cfRule type="duplicateValues" dxfId="1" priority="207"/>
    <cfRule type="duplicateValues" dxfId="1" priority="233"/>
    <cfRule type="duplicateValues" dxfId="1" priority="259"/>
    <cfRule type="duplicateValues" dxfId="1" priority="285"/>
    <cfRule type="duplicateValues" dxfId="1" priority="311"/>
    <cfRule type="duplicateValues" dxfId="1" priority="337"/>
    <cfRule type="duplicateValues" dxfId="0" priority="363"/>
  </conditionalFormatting>
  <conditionalFormatting sqref="C117">
    <cfRule type="duplicateValues" dxfId="1" priority="50"/>
    <cfRule type="duplicateValues" dxfId="1" priority="76"/>
    <cfRule type="duplicateValues" dxfId="1" priority="102"/>
    <cfRule type="duplicateValues" dxfId="1" priority="128"/>
    <cfRule type="duplicateValues" dxfId="1" priority="154"/>
    <cfRule type="duplicateValues" dxfId="1" priority="180"/>
    <cfRule type="duplicateValues" dxfId="1" priority="206"/>
    <cfRule type="duplicateValues" dxfId="1" priority="232"/>
    <cfRule type="duplicateValues" dxfId="1" priority="258"/>
    <cfRule type="duplicateValues" dxfId="1" priority="284"/>
    <cfRule type="duplicateValues" dxfId="1" priority="310"/>
    <cfRule type="duplicateValues" dxfId="1" priority="336"/>
    <cfRule type="duplicateValues" dxfId="0" priority="362"/>
  </conditionalFormatting>
  <conditionalFormatting sqref="C118">
    <cfRule type="duplicateValues" dxfId="1" priority="49"/>
    <cfRule type="duplicateValues" dxfId="1" priority="75"/>
    <cfRule type="duplicateValues" dxfId="1" priority="101"/>
    <cfRule type="duplicateValues" dxfId="1" priority="127"/>
    <cfRule type="duplicateValues" dxfId="1" priority="153"/>
    <cfRule type="duplicateValues" dxfId="1" priority="179"/>
    <cfRule type="duplicateValues" dxfId="1" priority="205"/>
    <cfRule type="duplicateValues" dxfId="1" priority="231"/>
    <cfRule type="duplicateValues" dxfId="1" priority="257"/>
    <cfRule type="duplicateValues" dxfId="1" priority="283"/>
    <cfRule type="duplicateValues" dxfId="1" priority="309"/>
    <cfRule type="duplicateValues" dxfId="1" priority="335"/>
    <cfRule type="duplicateValues" dxfId="0" priority="361"/>
  </conditionalFormatting>
  <conditionalFormatting sqref="C119">
    <cfRule type="duplicateValues" dxfId="1" priority="48"/>
    <cfRule type="duplicateValues" dxfId="1" priority="74"/>
    <cfRule type="duplicateValues" dxfId="1" priority="100"/>
    <cfRule type="duplicateValues" dxfId="1" priority="126"/>
    <cfRule type="duplicateValues" dxfId="1" priority="152"/>
    <cfRule type="duplicateValues" dxfId="1" priority="178"/>
    <cfRule type="duplicateValues" dxfId="1" priority="204"/>
    <cfRule type="duplicateValues" dxfId="1" priority="230"/>
    <cfRule type="duplicateValues" dxfId="1" priority="256"/>
    <cfRule type="duplicateValues" dxfId="1" priority="282"/>
    <cfRule type="duplicateValues" dxfId="1" priority="308"/>
    <cfRule type="duplicateValues" dxfId="1" priority="334"/>
    <cfRule type="duplicateValues" dxfId="0" priority="360"/>
  </conditionalFormatting>
  <conditionalFormatting sqref="C120">
    <cfRule type="duplicateValues" dxfId="1" priority="47"/>
    <cfRule type="duplicateValues" dxfId="1" priority="73"/>
    <cfRule type="duplicateValues" dxfId="1" priority="99"/>
    <cfRule type="duplicateValues" dxfId="1" priority="125"/>
    <cfRule type="duplicateValues" dxfId="1" priority="151"/>
    <cfRule type="duplicateValues" dxfId="1" priority="177"/>
    <cfRule type="duplicateValues" dxfId="1" priority="203"/>
    <cfRule type="duplicateValues" dxfId="1" priority="229"/>
    <cfRule type="duplicateValues" dxfId="1" priority="255"/>
    <cfRule type="duplicateValues" dxfId="1" priority="281"/>
    <cfRule type="duplicateValues" dxfId="1" priority="307"/>
    <cfRule type="duplicateValues" dxfId="1" priority="333"/>
    <cfRule type="duplicateValues" dxfId="0" priority="359"/>
  </conditionalFormatting>
  <conditionalFormatting sqref="C121">
    <cfRule type="duplicateValues" dxfId="1" priority="46"/>
    <cfRule type="duplicateValues" dxfId="1" priority="72"/>
    <cfRule type="duplicateValues" dxfId="1" priority="98"/>
    <cfRule type="duplicateValues" dxfId="1" priority="124"/>
    <cfRule type="duplicateValues" dxfId="1" priority="150"/>
    <cfRule type="duplicateValues" dxfId="1" priority="176"/>
    <cfRule type="duplicateValues" dxfId="1" priority="202"/>
    <cfRule type="duplicateValues" dxfId="1" priority="228"/>
    <cfRule type="duplicateValues" dxfId="1" priority="254"/>
    <cfRule type="duplicateValues" dxfId="1" priority="280"/>
    <cfRule type="duplicateValues" dxfId="1" priority="306"/>
    <cfRule type="duplicateValues" dxfId="1" priority="332"/>
    <cfRule type="duplicateValues" dxfId="0" priority="358"/>
  </conditionalFormatting>
  <conditionalFormatting sqref="C122">
    <cfRule type="duplicateValues" dxfId="1" priority="45"/>
    <cfRule type="duplicateValues" dxfId="1" priority="71"/>
    <cfRule type="duplicateValues" dxfId="1" priority="97"/>
    <cfRule type="duplicateValues" dxfId="1" priority="123"/>
    <cfRule type="duplicateValues" dxfId="1" priority="149"/>
    <cfRule type="duplicateValues" dxfId="1" priority="175"/>
    <cfRule type="duplicateValues" dxfId="1" priority="201"/>
    <cfRule type="duplicateValues" dxfId="1" priority="227"/>
    <cfRule type="duplicateValues" dxfId="1" priority="253"/>
    <cfRule type="duplicateValues" dxfId="1" priority="279"/>
    <cfRule type="duplicateValues" dxfId="1" priority="305"/>
    <cfRule type="duplicateValues" dxfId="1" priority="331"/>
    <cfRule type="duplicateValues" dxfId="0" priority="357"/>
  </conditionalFormatting>
  <conditionalFormatting sqref="C123">
    <cfRule type="duplicateValues" dxfId="1" priority="44"/>
    <cfRule type="duplicateValues" dxfId="1" priority="70"/>
    <cfRule type="duplicateValues" dxfId="1" priority="96"/>
    <cfRule type="duplicateValues" dxfId="1" priority="122"/>
    <cfRule type="duplicateValues" dxfId="1" priority="148"/>
    <cfRule type="duplicateValues" dxfId="1" priority="174"/>
    <cfRule type="duplicateValues" dxfId="1" priority="200"/>
    <cfRule type="duplicateValues" dxfId="1" priority="226"/>
    <cfRule type="duplicateValues" dxfId="1" priority="252"/>
    <cfRule type="duplicateValues" dxfId="1" priority="278"/>
    <cfRule type="duplicateValues" dxfId="1" priority="304"/>
    <cfRule type="duplicateValues" dxfId="1" priority="330"/>
    <cfRule type="duplicateValues" dxfId="0" priority="356"/>
  </conditionalFormatting>
  <conditionalFormatting sqref="C124">
    <cfRule type="duplicateValues" dxfId="1" priority="43"/>
    <cfRule type="duplicateValues" dxfId="1" priority="69"/>
    <cfRule type="duplicateValues" dxfId="1" priority="95"/>
    <cfRule type="duplicateValues" dxfId="1" priority="121"/>
    <cfRule type="duplicateValues" dxfId="1" priority="147"/>
    <cfRule type="duplicateValues" dxfId="1" priority="173"/>
    <cfRule type="duplicateValues" dxfId="1" priority="199"/>
    <cfRule type="duplicateValues" dxfId="1" priority="225"/>
    <cfRule type="duplicateValues" dxfId="1" priority="251"/>
    <cfRule type="duplicateValues" dxfId="1" priority="277"/>
    <cfRule type="duplicateValues" dxfId="1" priority="303"/>
    <cfRule type="duplicateValues" dxfId="1" priority="329"/>
    <cfRule type="duplicateValues" dxfId="0" priority="355"/>
  </conditionalFormatting>
  <conditionalFormatting sqref="C125">
    <cfRule type="duplicateValues" dxfId="1" priority="42"/>
    <cfRule type="duplicateValues" dxfId="1" priority="68"/>
    <cfRule type="duplicateValues" dxfId="1" priority="94"/>
    <cfRule type="duplicateValues" dxfId="1" priority="120"/>
    <cfRule type="duplicateValues" dxfId="1" priority="146"/>
    <cfRule type="duplicateValues" dxfId="1" priority="172"/>
    <cfRule type="duplicateValues" dxfId="1" priority="198"/>
    <cfRule type="duplicateValues" dxfId="1" priority="224"/>
    <cfRule type="duplicateValues" dxfId="1" priority="250"/>
    <cfRule type="duplicateValues" dxfId="1" priority="276"/>
    <cfRule type="duplicateValues" dxfId="1" priority="302"/>
    <cfRule type="duplicateValues" dxfId="1" priority="328"/>
    <cfRule type="duplicateValues" dxfId="0" priority="354"/>
  </conditionalFormatting>
  <conditionalFormatting sqref="C126">
    <cfRule type="duplicateValues" dxfId="1" priority="41"/>
    <cfRule type="duplicateValues" dxfId="1" priority="67"/>
    <cfRule type="duplicateValues" dxfId="1" priority="93"/>
    <cfRule type="duplicateValues" dxfId="1" priority="119"/>
    <cfRule type="duplicateValues" dxfId="1" priority="145"/>
    <cfRule type="duplicateValues" dxfId="1" priority="171"/>
    <cfRule type="duplicateValues" dxfId="1" priority="197"/>
    <cfRule type="duplicateValues" dxfId="1" priority="223"/>
    <cfRule type="duplicateValues" dxfId="1" priority="249"/>
    <cfRule type="duplicateValues" dxfId="1" priority="275"/>
    <cfRule type="duplicateValues" dxfId="1" priority="301"/>
    <cfRule type="duplicateValues" dxfId="1" priority="327"/>
    <cfRule type="duplicateValues" dxfId="0" priority="353"/>
  </conditionalFormatting>
  <conditionalFormatting sqref="C127">
    <cfRule type="duplicateValues" dxfId="1" priority="4"/>
    <cfRule type="duplicateValues" dxfId="1" priority="7"/>
    <cfRule type="duplicateValues" dxfId="1" priority="10"/>
    <cfRule type="duplicateValues" dxfId="1" priority="13"/>
    <cfRule type="duplicateValues" dxfId="1" priority="16"/>
    <cfRule type="duplicateValues" dxfId="1" priority="19"/>
    <cfRule type="duplicateValues" dxfId="1" priority="22"/>
    <cfRule type="duplicateValues" dxfId="1" priority="25"/>
    <cfRule type="duplicateValues" dxfId="1" priority="28"/>
    <cfRule type="duplicateValues" dxfId="1" priority="31"/>
    <cfRule type="duplicateValues" dxfId="1" priority="34"/>
    <cfRule type="duplicateValues" dxfId="1" priority="37"/>
    <cfRule type="duplicateValues" dxfId="0" priority="40"/>
  </conditionalFormatting>
  <conditionalFormatting sqref="C128">
    <cfRule type="duplicateValues" dxfId="1" priority="3"/>
    <cfRule type="duplicateValues" dxfId="1" priority="6"/>
    <cfRule type="duplicateValues" dxfId="1" priority="9"/>
    <cfRule type="duplicateValues" dxfId="1" priority="12"/>
    <cfRule type="duplicateValues" dxfId="1" priority="15"/>
    <cfRule type="duplicateValues" dxfId="1" priority="18"/>
    <cfRule type="duplicateValues" dxfId="1" priority="21"/>
    <cfRule type="duplicateValues" dxfId="1" priority="24"/>
    <cfRule type="duplicateValues" dxfId="1" priority="27"/>
    <cfRule type="duplicateValues" dxfId="1" priority="30"/>
    <cfRule type="duplicateValues" dxfId="1" priority="33"/>
    <cfRule type="duplicateValues" dxfId="1" priority="36"/>
    <cfRule type="duplicateValues" dxfId="0" priority="39"/>
  </conditionalFormatting>
  <conditionalFormatting sqref="C129">
    <cfRule type="duplicateValues" dxfId="1" priority="2"/>
    <cfRule type="duplicateValues" dxfId="1" priority="5"/>
    <cfRule type="duplicateValues" dxfId="1" priority="8"/>
    <cfRule type="duplicateValues" dxfId="1" priority="11"/>
    <cfRule type="duplicateValues" dxfId="1" priority="14"/>
    <cfRule type="duplicateValues" dxfId="1" priority="17"/>
    <cfRule type="duplicateValues" dxfId="1" priority="20"/>
    <cfRule type="duplicateValues" dxfId="1" priority="23"/>
    <cfRule type="duplicateValues" dxfId="1" priority="26"/>
    <cfRule type="duplicateValues" dxfId="1" priority="29"/>
    <cfRule type="duplicateValues" dxfId="1" priority="32"/>
    <cfRule type="duplicateValues" dxfId="1" priority="35"/>
    <cfRule type="duplicateValues" dxfId="0" priority="38"/>
  </conditionalFormatting>
  <conditionalFormatting sqref="C$1:C$1048576">
    <cfRule type="duplicateValues" dxfId="1" priority="1"/>
  </conditionalFormatting>
  <conditionalFormatting sqref="C1:C43 C130:C1048576">
    <cfRule type="duplicateValues" dxfId="1" priority="1120"/>
  </conditionalFormatting>
  <conditionalFormatting sqref="C1:C37 C130:C1048576">
    <cfRule type="duplicateValues" dxfId="1" priority="1193"/>
    <cfRule type="duplicateValues" dxfId="1" priority="1194"/>
    <cfRule type="duplicateValues" dxfId="1" priority="1195"/>
    <cfRule type="duplicateValues" dxfId="1" priority="1196"/>
    <cfRule type="duplicateValues" dxfId="1" priority="1197"/>
    <cfRule type="duplicateValues" dxfId="1" priority="1198"/>
    <cfRule type="duplicateValues" dxfId="1" priority="1199"/>
    <cfRule type="duplicateValues" dxfId="1" priority="1200"/>
    <cfRule type="duplicateValues" dxfId="1" priority="1201"/>
    <cfRule type="duplicateValues" dxfId="1" priority="1202"/>
    <cfRule type="duplicateValues" dxfId="1" priority="1203"/>
  </conditionalFormatting>
  <conditionalFormatting sqref="C1:C4 C130:C1048576 C6:C37">
    <cfRule type="duplicateValues" dxfId="0" priority="120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workbookViewId="0">
      <selection activeCell="D1" sqref="D$1:D$1048576"/>
    </sheetView>
  </sheetViews>
  <sheetFormatPr defaultColWidth="8.88888888888889" defaultRowHeight="14.4"/>
  <cols>
    <col min="2" max="2" width="37.7777777777778" customWidth="1"/>
    <col min="3" max="3" width="21.3333333333333" customWidth="1"/>
    <col min="4" max="4" width="16.6666666666667" customWidth="1"/>
    <col min="5" max="5" width="15.1111111111111" customWidth="1"/>
    <col min="6" max="6" width="13.4444444444444" customWidth="1"/>
    <col min="7" max="7" width="12.8888888888889" customWidth="1"/>
    <col min="8" max="8" width="12.4444444444444" customWidth="1"/>
    <col min="14" max="14" width="14.7777777777778" customWidth="1"/>
    <col min="15" max="15" width="16.8888888888889" customWidth="1"/>
  </cols>
  <sheetData>
    <row r="1" ht="57.6" spans="1:15">
      <c r="A1" s="17" t="s">
        <v>102</v>
      </c>
      <c r="B1" s="18" t="s">
        <v>103</v>
      </c>
      <c r="C1" s="19" t="s">
        <v>104</v>
      </c>
      <c r="D1" s="18" t="s">
        <v>105</v>
      </c>
      <c r="E1" s="18" t="s">
        <v>692</v>
      </c>
      <c r="F1" s="18" t="s">
        <v>106</v>
      </c>
      <c r="G1" s="18" t="s">
        <v>107</v>
      </c>
      <c r="H1" s="18" t="s">
        <v>108</v>
      </c>
      <c r="I1" s="18" t="s">
        <v>15</v>
      </c>
      <c r="J1" s="18" t="s">
        <v>109</v>
      </c>
      <c r="K1" s="18" t="s">
        <v>110</v>
      </c>
      <c r="L1" s="18" t="s">
        <v>111</v>
      </c>
      <c r="M1" s="18" t="s">
        <v>112</v>
      </c>
      <c r="N1" s="18" t="s">
        <v>113</v>
      </c>
      <c r="O1" s="18" t="s">
        <v>114</v>
      </c>
    </row>
    <row r="2" spans="1:15">
      <c r="A2" s="20">
        <v>1</v>
      </c>
      <c r="B2" s="20" t="s">
        <v>693</v>
      </c>
      <c r="C2" s="92" t="s">
        <v>694</v>
      </c>
      <c r="D2" s="22" t="s">
        <v>695</v>
      </c>
      <c r="E2" s="22" t="s">
        <v>695</v>
      </c>
      <c r="F2" s="21">
        <v>3497.37</v>
      </c>
      <c r="G2" s="21">
        <v>576.07</v>
      </c>
      <c r="H2" s="21">
        <v>2921.3</v>
      </c>
      <c r="I2" s="21">
        <v>1</v>
      </c>
      <c r="J2" s="23" t="s">
        <v>30</v>
      </c>
      <c r="K2" s="23"/>
      <c r="L2" s="22" t="s">
        <v>696</v>
      </c>
      <c r="M2" s="23"/>
      <c r="N2" s="23" t="s">
        <v>697</v>
      </c>
      <c r="O2" s="23" t="s">
        <v>698</v>
      </c>
    </row>
    <row r="3" spans="1:15">
      <c r="A3" s="20">
        <v>2</v>
      </c>
      <c r="B3" s="20" t="s">
        <v>693</v>
      </c>
      <c r="C3" s="92" t="s">
        <v>699</v>
      </c>
      <c r="D3" s="22" t="s">
        <v>70</v>
      </c>
      <c r="E3" s="22" t="s">
        <v>70</v>
      </c>
      <c r="F3" s="21">
        <v>1000.8</v>
      </c>
      <c r="G3" s="21">
        <v>30.02</v>
      </c>
      <c r="H3" s="21">
        <v>970.78</v>
      </c>
      <c r="I3" s="21">
        <v>1</v>
      </c>
      <c r="J3" s="23" t="s">
        <v>36</v>
      </c>
      <c r="K3" s="23"/>
      <c r="L3" s="22" t="s">
        <v>700</v>
      </c>
      <c r="M3" s="23"/>
      <c r="N3" s="23" t="s">
        <v>701</v>
      </c>
      <c r="O3" s="23" t="s">
        <v>702</v>
      </c>
    </row>
    <row r="4" spans="1:15">
      <c r="A4" s="20">
        <v>3</v>
      </c>
      <c r="B4" s="20" t="s">
        <v>693</v>
      </c>
      <c r="C4" s="92" t="s">
        <v>703</v>
      </c>
      <c r="D4" s="22" t="s">
        <v>70</v>
      </c>
      <c r="E4" s="22" t="s">
        <v>70</v>
      </c>
      <c r="F4" s="21">
        <v>4634.51</v>
      </c>
      <c r="G4" s="21">
        <v>139.04</v>
      </c>
      <c r="H4" s="21">
        <v>4495.47</v>
      </c>
      <c r="I4" s="21">
        <v>1</v>
      </c>
      <c r="J4" s="23" t="s">
        <v>36</v>
      </c>
      <c r="K4" s="23"/>
      <c r="L4" s="22" t="s">
        <v>704</v>
      </c>
      <c r="M4" s="23"/>
      <c r="N4" s="23" t="s">
        <v>705</v>
      </c>
      <c r="O4" s="23" t="s">
        <v>706</v>
      </c>
    </row>
    <row r="5" spans="1:15">
      <c r="A5" s="20">
        <v>4</v>
      </c>
      <c r="B5" s="20" t="s">
        <v>693</v>
      </c>
      <c r="C5" s="92" t="s">
        <v>707</v>
      </c>
      <c r="D5" s="22" t="s">
        <v>70</v>
      </c>
      <c r="E5" s="22" t="s">
        <v>70</v>
      </c>
      <c r="F5" s="21">
        <v>357.9</v>
      </c>
      <c r="G5" s="21">
        <v>10.74</v>
      </c>
      <c r="H5" s="21">
        <v>347.16</v>
      </c>
      <c r="I5" s="21">
        <v>1</v>
      </c>
      <c r="J5" s="23" t="s">
        <v>36</v>
      </c>
      <c r="K5" s="23"/>
      <c r="L5" s="22" t="s">
        <v>700</v>
      </c>
      <c r="M5" s="23"/>
      <c r="N5" s="23" t="s">
        <v>708</v>
      </c>
      <c r="O5" s="23" t="s">
        <v>709</v>
      </c>
    </row>
    <row r="6" spans="1:15">
      <c r="A6" s="20">
        <v>5</v>
      </c>
      <c r="B6" s="20" t="s">
        <v>693</v>
      </c>
      <c r="C6" s="92" t="s">
        <v>710</v>
      </c>
      <c r="D6" s="22" t="s">
        <v>70</v>
      </c>
      <c r="E6" s="22" t="s">
        <v>70</v>
      </c>
      <c r="F6" s="21">
        <v>917.86</v>
      </c>
      <c r="G6" s="21">
        <v>27.54</v>
      </c>
      <c r="H6" s="21">
        <v>890.32</v>
      </c>
      <c r="I6" s="21">
        <v>1</v>
      </c>
      <c r="J6" s="23" t="s">
        <v>36</v>
      </c>
      <c r="K6" s="23"/>
      <c r="L6" s="22" t="s">
        <v>700</v>
      </c>
      <c r="M6" s="23"/>
      <c r="N6" s="23" t="s">
        <v>711</v>
      </c>
      <c r="O6" s="23" t="s">
        <v>712</v>
      </c>
    </row>
    <row r="7" spans="1:15">
      <c r="A7" s="20">
        <v>6</v>
      </c>
      <c r="B7" s="20" t="s">
        <v>693</v>
      </c>
      <c r="C7" s="92" t="s">
        <v>713</v>
      </c>
      <c r="D7" s="22" t="s">
        <v>70</v>
      </c>
      <c r="E7" s="22" t="s">
        <v>70</v>
      </c>
      <c r="F7" s="21">
        <v>1243.71</v>
      </c>
      <c r="G7" s="21">
        <v>37.31</v>
      </c>
      <c r="H7" s="21">
        <v>1206.4</v>
      </c>
      <c r="I7" s="21">
        <v>1</v>
      </c>
      <c r="J7" s="23" t="s">
        <v>36</v>
      </c>
      <c r="K7" s="23"/>
      <c r="L7" s="22" t="s">
        <v>700</v>
      </c>
      <c r="M7" s="23"/>
      <c r="N7" s="23" t="s">
        <v>714</v>
      </c>
      <c r="O7" s="23" t="s">
        <v>715</v>
      </c>
    </row>
    <row r="8" spans="1:15">
      <c r="A8" s="20">
        <v>7</v>
      </c>
      <c r="B8" s="20" t="s">
        <v>693</v>
      </c>
      <c r="C8" s="92" t="s">
        <v>716</v>
      </c>
      <c r="D8" s="22" t="s">
        <v>70</v>
      </c>
      <c r="E8" s="22" t="s">
        <v>70</v>
      </c>
      <c r="F8" s="21">
        <v>619.77</v>
      </c>
      <c r="G8" s="21">
        <v>18.59</v>
      </c>
      <c r="H8" s="21">
        <v>601.18</v>
      </c>
      <c r="I8" s="21">
        <v>1</v>
      </c>
      <c r="J8" s="23" t="s">
        <v>36</v>
      </c>
      <c r="K8" s="23"/>
      <c r="L8" s="22" t="s">
        <v>704</v>
      </c>
      <c r="M8" s="23"/>
      <c r="N8" s="23" t="s">
        <v>717</v>
      </c>
      <c r="O8" s="23" t="s">
        <v>718</v>
      </c>
    </row>
    <row r="9" spans="1:15">
      <c r="A9" s="20">
        <v>8</v>
      </c>
      <c r="B9" s="20" t="s">
        <v>693</v>
      </c>
      <c r="C9" s="92" t="s">
        <v>719</v>
      </c>
      <c r="D9" s="22" t="s">
        <v>70</v>
      </c>
      <c r="E9" s="22" t="s">
        <v>70</v>
      </c>
      <c r="F9" s="21">
        <v>6310.41</v>
      </c>
      <c r="G9" s="21">
        <v>189.31</v>
      </c>
      <c r="H9" s="21">
        <v>6121.1</v>
      </c>
      <c r="I9" s="21">
        <v>1</v>
      </c>
      <c r="J9" s="23" t="s">
        <v>79</v>
      </c>
      <c r="K9" s="23"/>
      <c r="L9" s="22" t="s">
        <v>704</v>
      </c>
      <c r="M9" s="23"/>
      <c r="N9" s="23" t="s">
        <v>720</v>
      </c>
      <c r="O9" s="23" t="s">
        <v>721</v>
      </c>
    </row>
    <row r="10" spans="1:15">
      <c r="A10" s="20">
        <v>9</v>
      </c>
      <c r="B10" s="20" t="s">
        <v>693</v>
      </c>
      <c r="C10" s="92" t="s">
        <v>722</v>
      </c>
      <c r="D10" s="22" t="s">
        <v>70</v>
      </c>
      <c r="E10" s="22" t="s">
        <v>70</v>
      </c>
      <c r="F10" s="21">
        <v>1331.35</v>
      </c>
      <c r="G10" s="21">
        <v>39.94</v>
      </c>
      <c r="H10" s="21">
        <v>1291.41</v>
      </c>
      <c r="I10" s="21">
        <v>1</v>
      </c>
      <c r="J10" s="23" t="s">
        <v>36</v>
      </c>
      <c r="K10" s="23"/>
      <c r="L10" s="22" t="s">
        <v>700</v>
      </c>
      <c r="M10" s="23"/>
      <c r="N10" s="23" t="s">
        <v>723</v>
      </c>
      <c r="O10" s="93" t="s">
        <v>724</v>
      </c>
    </row>
    <row r="11" spans="1:15">
      <c r="A11" s="20">
        <v>10</v>
      </c>
      <c r="B11" s="20" t="s">
        <v>693</v>
      </c>
      <c r="C11" s="92" t="s">
        <v>725</v>
      </c>
      <c r="D11" s="22" t="s">
        <v>70</v>
      </c>
      <c r="E11" s="22" t="s">
        <v>70</v>
      </c>
      <c r="F11" s="21">
        <v>1498.55</v>
      </c>
      <c r="G11" s="21">
        <v>44.96</v>
      </c>
      <c r="H11" s="21">
        <v>1453.59</v>
      </c>
      <c r="I11" s="21">
        <v>1</v>
      </c>
      <c r="J11" s="23" t="s">
        <v>36</v>
      </c>
      <c r="K11" s="23"/>
      <c r="L11" s="22" t="s">
        <v>700</v>
      </c>
      <c r="M11" s="23"/>
      <c r="N11" s="23" t="s">
        <v>726</v>
      </c>
      <c r="O11" s="93" t="s">
        <v>727</v>
      </c>
    </row>
    <row r="12" spans="1:15">
      <c r="A12" s="20">
        <v>11</v>
      </c>
      <c r="B12" s="20" t="s">
        <v>693</v>
      </c>
      <c r="C12" s="92" t="s">
        <v>728</v>
      </c>
      <c r="D12" s="22" t="s">
        <v>70</v>
      </c>
      <c r="E12" s="22" t="s">
        <v>70</v>
      </c>
      <c r="F12" s="21">
        <v>3822.97</v>
      </c>
      <c r="G12" s="21">
        <v>114.69</v>
      </c>
      <c r="H12" s="21">
        <v>3708.28</v>
      </c>
      <c r="I12" s="21">
        <v>1</v>
      </c>
      <c r="J12" s="23" t="s">
        <v>36</v>
      </c>
      <c r="K12" s="23"/>
      <c r="L12" s="22" t="s">
        <v>700</v>
      </c>
      <c r="M12" s="23"/>
      <c r="N12" s="23" t="s">
        <v>729</v>
      </c>
      <c r="O12" s="93" t="s">
        <v>730</v>
      </c>
    </row>
    <row r="13" spans="1:15">
      <c r="A13" s="20">
        <v>12</v>
      </c>
      <c r="B13" s="20" t="s">
        <v>693</v>
      </c>
      <c r="C13" s="92" t="s">
        <v>731</v>
      </c>
      <c r="D13" s="22" t="s">
        <v>70</v>
      </c>
      <c r="E13" s="22" t="s">
        <v>70</v>
      </c>
      <c r="F13" s="21">
        <v>899.35</v>
      </c>
      <c r="G13" s="21">
        <v>26.98</v>
      </c>
      <c r="H13" s="21">
        <v>872.37</v>
      </c>
      <c r="I13" s="21">
        <v>1</v>
      </c>
      <c r="J13" s="23" t="s">
        <v>36</v>
      </c>
      <c r="K13" s="23"/>
      <c r="L13" s="22" t="s">
        <v>700</v>
      </c>
      <c r="M13" s="23"/>
      <c r="N13" s="23" t="s">
        <v>732</v>
      </c>
      <c r="O13" s="93" t="s">
        <v>733</v>
      </c>
    </row>
    <row r="14" spans="1:15">
      <c r="A14" s="20">
        <v>13</v>
      </c>
      <c r="B14" s="20" t="s">
        <v>693</v>
      </c>
      <c r="C14" s="92" t="s">
        <v>734</v>
      </c>
      <c r="D14" s="22" t="s">
        <v>70</v>
      </c>
      <c r="E14" s="22" t="s">
        <v>70</v>
      </c>
      <c r="F14" s="21">
        <v>517.89</v>
      </c>
      <c r="G14" s="21">
        <v>15.54</v>
      </c>
      <c r="H14" s="21">
        <v>502.35</v>
      </c>
      <c r="I14" s="21">
        <v>1</v>
      </c>
      <c r="J14" s="23" t="s">
        <v>36</v>
      </c>
      <c r="K14" s="23"/>
      <c r="L14" s="22" t="s">
        <v>700</v>
      </c>
      <c r="M14" s="23"/>
      <c r="N14" s="23" t="s">
        <v>735</v>
      </c>
      <c r="O14" s="93" t="s">
        <v>736</v>
      </c>
    </row>
    <row r="15" spans="1:15">
      <c r="A15" s="20">
        <v>14</v>
      </c>
      <c r="B15" s="20" t="s">
        <v>693</v>
      </c>
      <c r="C15" s="92" t="s">
        <v>737</v>
      </c>
      <c r="D15" s="22" t="s">
        <v>70</v>
      </c>
      <c r="E15" s="22" t="s">
        <v>70</v>
      </c>
      <c r="F15" s="21">
        <v>798.55</v>
      </c>
      <c r="G15" s="21">
        <v>23.96</v>
      </c>
      <c r="H15" s="21">
        <v>774.59</v>
      </c>
      <c r="I15" s="21">
        <v>1</v>
      </c>
      <c r="J15" s="23" t="s">
        <v>36</v>
      </c>
      <c r="K15" s="23"/>
      <c r="L15" s="22" t="s">
        <v>700</v>
      </c>
      <c r="M15" s="23"/>
      <c r="N15" s="23" t="s">
        <v>738</v>
      </c>
      <c r="O15" s="93" t="s">
        <v>739</v>
      </c>
    </row>
    <row r="16" spans="1:15">
      <c r="A16" s="20">
        <v>15</v>
      </c>
      <c r="B16" s="20" t="s">
        <v>693</v>
      </c>
      <c r="C16" s="92" t="s">
        <v>740</v>
      </c>
      <c r="D16" s="22" t="s">
        <v>70</v>
      </c>
      <c r="E16" s="22" t="s">
        <v>70</v>
      </c>
      <c r="F16" s="21">
        <v>936.76</v>
      </c>
      <c r="G16" s="21">
        <v>28.1</v>
      </c>
      <c r="H16" s="21">
        <v>908.66</v>
      </c>
      <c r="I16" s="21">
        <v>1</v>
      </c>
      <c r="J16" s="23" t="s">
        <v>36</v>
      </c>
      <c r="K16" s="23"/>
      <c r="L16" s="22" t="s">
        <v>700</v>
      </c>
      <c r="M16" s="23"/>
      <c r="N16" s="23" t="s">
        <v>741</v>
      </c>
      <c r="O16" s="93" t="s">
        <v>742</v>
      </c>
    </row>
    <row r="17" spans="1:15">
      <c r="A17" s="20">
        <v>16</v>
      </c>
      <c r="B17" s="20" t="s">
        <v>693</v>
      </c>
      <c r="C17" s="92" t="s">
        <v>743</v>
      </c>
      <c r="D17" s="22" t="s">
        <v>70</v>
      </c>
      <c r="E17" s="22" t="s">
        <v>70</v>
      </c>
      <c r="F17" s="21">
        <v>1450.23</v>
      </c>
      <c r="G17" s="21">
        <v>43.51</v>
      </c>
      <c r="H17" s="21">
        <v>1406.72</v>
      </c>
      <c r="I17" s="21">
        <v>1</v>
      </c>
      <c r="J17" s="23" t="s">
        <v>36</v>
      </c>
      <c r="K17" s="23"/>
      <c r="L17" s="22" t="s">
        <v>700</v>
      </c>
      <c r="M17" s="23"/>
      <c r="N17" s="23" t="s">
        <v>744</v>
      </c>
      <c r="O17" s="93" t="s">
        <v>745</v>
      </c>
    </row>
    <row r="18" spans="1:15">
      <c r="A18" s="20">
        <v>17</v>
      </c>
      <c r="B18" s="20" t="s">
        <v>693</v>
      </c>
      <c r="C18" s="92" t="s">
        <v>746</v>
      </c>
      <c r="D18" s="22" t="s">
        <v>70</v>
      </c>
      <c r="E18" s="22" t="s">
        <v>70</v>
      </c>
      <c r="F18" s="21">
        <v>899.35</v>
      </c>
      <c r="G18" s="21">
        <v>26.98</v>
      </c>
      <c r="H18" s="21">
        <v>872.37</v>
      </c>
      <c r="I18" s="21">
        <v>1</v>
      </c>
      <c r="J18" s="23" t="s">
        <v>36</v>
      </c>
      <c r="K18" s="23"/>
      <c r="L18" s="22" t="s">
        <v>700</v>
      </c>
      <c r="M18" s="23"/>
      <c r="N18" s="23" t="s">
        <v>747</v>
      </c>
      <c r="O18" s="93" t="s">
        <v>748</v>
      </c>
    </row>
    <row r="19" spans="1:15">
      <c r="A19" s="20">
        <v>18</v>
      </c>
      <c r="B19" s="20" t="s">
        <v>693</v>
      </c>
      <c r="C19" s="92" t="s">
        <v>749</v>
      </c>
      <c r="D19" s="22" t="s">
        <v>70</v>
      </c>
      <c r="E19" s="22" t="s">
        <v>70</v>
      </c>
      <c r="F19" s="21">
        <v>3822.97</v>
      </c>
      <c r="G19" s="21">
        <v>114.69</v>
      </c>
      <c r="H19" s="21">
        <v>3708.28</v>
      </c>
      <c r="I19" s="21">
        <v>1</v>
      </c>
      <c r="J19" s="23" t="s">
        <v>36</v>
      </c>
      <c r="K19" s="23"/>
      <c r="L19" s="22" t="s">
        <v>700</v>
      </c>
      <c r="M19" s="23"/>
      <c r="N19" s="23" t="s">
        <v>750</v>
      </c>
      <c r="O19" s="93" t="s">
        <v>751</v>
      </c>
    </row>
    <row r="20" spans="1:15">
      <c r="A20" s="20">
        <v>19</v>
      </c>
      <c r="B20" s="20" t="s">
        <v>693</v>
      </c>
      <c r="C20" s="92" t="s">
        <v>752</v>
      </c>
      <c r="D20" s="22" t="s">
        <v>70</v>
      </c>
      <c r="E20" s="22" t="s">
        <v>70</v>
      </c>
      <c r="F20" s="21">
        <v>898.2</v>
      </c>
      <c r="G20" s="21">
        <v>26.95</v>
      </c>
      <c r="H20" s="21">
        <v>871.25</v>
      </c>
      <c r="I20" s="21">
        <v>1</v>
      </c>
      <c r="J20" s="23" t="s">
        <v>36</v>
      </c>
      <c r="K20" s="23"/>
      <c r="L20" s="22" t="s">
        <v>700</v>
      </c>
      <c r="M20" s="23"/>
      <c r="N20" s="23" t="s">
        <v>753</v>
      </c>
      <c r="O20" s="93" t="s">
        <v>754</v>
      </c>
    </row>
    <row r="21" spans="1:15">
      <c r="A21" s="20">
        <v>20</v>
      </c>
      <c r="B21" s="20" t="s">
        <v>693</v>
      </c>
      <c r="C21" s="21" t="s">
        <v>755</v>
      </c>
      <c r="D21" s="22" t="s">
        <v>74</v>
      </c>
      <c r="E21" s="22" t="s">
        <v>74</v>
      </c>
      <c r="F21" s="23" t="s">
        <v>756</v>
      </c>
      <c r="G21" s="23" t="s">
        <v>756</v>
      </c>
      <c r="H21" s="23" t="s">
        <v>756</v>
      </c>
      <c r="I21" s="23">
        <v>1</v>
      </c>
      <c r="J21" s="23" t="s">
        <v>36</v>
      </c>
      <c r="K21" s="23"/>
      <c r="L21" s="22" t="s">
        <v>74</v>
      </c>
      <c r="M21" s="23"/>
      <c r="N21" s="23" t="s">
        <v>757</v>
      </c>
      <c r="O21" s="93" t="s">
        <v>758</v>
      </c>
    </row>
    <row r="22" spans="1:15">
      <c r="A22" s="20">
        <v>21</v>
      </c>
      <c r="B22" s="20" t="s">
        <v>693</v>
      </c>
      <c r="C22" s="21" t="s">
        <v>759</v>
      </c>
      <c r="D22" s="22" t="s">
        <v>70</v>
      </c>
      <c r="E22" s="22" t="s">
        <v>70</v>
      </c>
      <c r="F22" s="21">
        <v>2046.77</v>
      </c>
      <c r="G22" s="21">
        <v>61.4</v>
      </c>
      <c r="H22" s="21">
        <v>1985.37</v>
      </c>
      <c r="I22" s="21">
        <v>1</v>
      </c>
      <c r="J22" s="23" t="s">
        <v>36</v>
      </c>
      <c r="K22" s="23"/>
      <c r="L22" s="22" t="s">
        <v>700</v>
      </c>
      <c r="M22" s="23"/>
      <c r="N22" s="23" t="s">
        <v>760</v>
      </c>
      <c r="O22" s="93" t="s">
        <v>761</v>
      </c>
    </row>
    <row r="23" spans="1:15">
      <c r="A23" s="20">
        <v>22</v>
      </c>
      <c r="B23" s="20" t="s">
        <v>693</v>
      </c>
      <c r="C23" s="21" t="s">
        <v>762</v>
      </c>
      <c r="D23" s="22" t="s">
        <v>513</v>
      </c>
      <c r="E23" s="22" t="s">
        <v>513</v>
      </c>
      <c r="F23" s="21">
        <v>31049.17</v>
      </c>
      <c r="G23" s="21">
        <v>13972.23</v>
      </c>
      <c r="H23" s="21">
        <v>17076.94</v>
      </c>
      <c r="I23" s="21">
        <v>1</v>
      </c>
      <c r="J23" s="23" t="s">
        <v>72</v>
      </c>
      <c r="K23" s="23"/>
      <c r="L23" s="22">
        <v>1</v>
      </c>
      <c r="M23" s="23"/>
      <c r="N23" s="23" t="s">
        <v>763</v>
      </c>
      <c r="O23" s="23" t="s">
        <v>764</v>
      </c>
    </row>
    <row r="24" spans="1:15">
      <c r="A24" s="20">
        <v>23</v>
      </c>
      <c r="B24" s="20" t="s">
        <v>693</v>
      </c>
      <c r="C24" s="92" t="s">
        <v>765</v>
      </c>
      <c r="D24" s="22" t="s">
        <v>70</v>
      </c>
      <c r="E24" s="22" t="s">
        <v>70</v>
      </c>
      <c r="F24" s="21">
        <v>299.7</v>
      </c>
      <c r="G24" s="21">
        <v>8.99</v>
      </c>
      <c r="H24" s="21">
        <v>290.71</v>
      </c>
      <c r="I24" s="21">
        <v>1</v>
      </c>
      <c r="J24" s="23" t="s">
        <v>36</v>
      </c>
      <c r="K24" s="23"/>
      <c r="L24" s="22" t="s">
        <v>700</v>
      </c>
      <c r="M24" s="23"/>
      <c r="N24" s="23" t="s">
        <v>766</v>
      </c>
      <c r="O24" s="93" t="s">
        <v>767</v>
      </c>
    </row>
    <row r="25" spans="1:15">
      <c r="A25" s="20">
        <v>24</v>
      </c>
      <c r="B25" s="20" t="s">
        <v>693</v>
      </c>
      <c r="C25" s="92" t="s">
        <v>768</v>
      </c>
      <c r="D25" s="22" t="s">
        <v>70</v>
      </c>
      <c r="E25" s="22" t="s">
        <v>70</v>
      </c>
      <c r="F25" s="21">
        <v>1099.71</v>
      </c>
      <c r="G25" s="21">
        <v>32.99</v>
      </c>
      <c r="H25" s="21">
        <v>1066.72</v>
      </c>
      <c r="I25" s="21">
        <v>1</v>
      </c>
      <c r="J25" s="23" t="s">
        <v>36</v>
      </c>
      <c r="K25" s="23"/>
      <c r="L25" s="22" t="s">
        <v>700</v>
      </c>
      <c r="M25" s="23"/>
      <c r="N25" s="23" t="s">
        <v>769</v>
      </c>
      <c r="O25" s="93" t="s">
        <v>770</v>
      </c>
    </row>
    <row r="26" spans="1:15">
      <c r="A26" s="20">
        <v>25</v>
      </c>
      <c r="B26" s="20" t="s">
        <v>693</v>
      </c>
      <c r="C26" s="92" t="s">
        <v>771</v>
      </c>
      <c r="D26" s="22" t="s">
        <v>70</v>
      </c>
      <c r="E26" s="22" t="s">
        <v>70</v>
      </c>
      <c r="F26" s="21">
        <v>5040</v>
      </c>
      <c r="G26" s="21">
        <v>151.2</v>
      </c>
      <c r="H26" s="21">
        <v>4888.8</v>
      </c>
      <c r="I26" s="21">
        <v>1</v>
      </c>
      <c r="J26" s="23" t="s">
        <v>36</v>
      </c>
      <c r="K26" s="23"/>
      <c r="L26" s="22" t="s">
        <v>700</v>
      </c>
      <c r="M26" s="23"/>
      <c r="N26" s="23" t="s">
        <v>772</v>
      </c>
      <c r="O26" s="93" t="s">
        <v>773</v>
      </c>
    </row>
    <row r="27" spans="1:15">
      <c r="A27" s="20">
        <v>26</v>
      </c>
      <c r="B27" s="20" t="s">
        <v>693</v>
      </c>
      <c r="C27" s="92" t="s">
        <v>774</v>
      </c>
      <c r="D27" s="22" t="s">
        <v>70</v>
      </c>
      <c r="E27" s="22" t="s">
        <v>70</v>
      </c>
      <c r="F27" s="21">
        <v>6533.5</v>
      </c>
      <c r="G27" s="21">
        <v>196.01</v>
      </c>
      <c r="H27" s="21">
        <v>6337.49</v>
      </c>
      <c r="I27" s="21">
        <v>1</v>
      </c>
      <c r="J27" s="23" t="s">
        <v>36</v>
      </c>
      <c r="K27" s="23"/>
      <c r="L27" s="22" t="s">
        <v>700</v>
      </c>
      <c r="M27" s="23"/>
      <c r="N27" s="23" t="s">
        <v>775</v>
      </c>
      <c r="O27" s="93" t="s">
        <v>776</v>
      </c>
    </row>
    <row r="28" spans="1:15">
      <c r="A28" s="20">
        <v>27</v>
      </c>
      <c r="B28" s="20" t="s">
        <v>693</v>
      </c>
      <c r="C28" s="92" t="s">
        <v>777</v>
      </c>
      <c r="D28" s="22" t="s">
        <v>70</v>
      </c>
      <c r="E28" s="22" t="s">
        <v>70</v>
      </c>
      <c r="F28" s="21">
        <v>1243.71</v>
      </c>
      <c r="G28" s="21">
        <v>37.31</v>
      </c>
      <c r="H28" s="21">
        <v>1206.4</v>
      </c>
      <c r="I28" s="21">
        <v>1</v>
      </c>
      <c r="J28" s="23" t="s">
        <v>36</v>
      </c>
      <c r="K28" s="23"/>
      <c r="L28" s="22" t="s">
        <v>700</v>
      </c>
      <c r="M28" s="23"/>
      <c r="N28" s="23" t="s">
        <v>778</v>
      </c>
      <c r="O28" s="93" t="s">
        <v>779</v>
      </c>
    </row>
    <row r="29" spans="1:15">
      <c r="A29" s="20">
        <v>28</v>
      </c>
      <c r="B29" s="20" t="s">
        <v>693</v>
      </c>
      <c r="C29" s="92" t="s">
        <v>780</v>
      </c>
      <c r="D29" s="22" t="s">
        <v>77</v>
      </c>
      <c r="E29" s="22" t="s">
        <v>77</v>
      </c>
      <c r="F29" s="21">
        <v>4379.98</v>
      </c>
      <c r="G29" s="21">
        <v>1192.13</v>
      </c>
      <c r="H29" s="21">
        <v>3187.85</v>
      </c>
      <c r="I29" s="21">
        <v>1</v>
      </c>
      <c r="J29" s="23" t="s">
        <v>30</v>
      </c>
      <c r="K29" s="23"/>
      <c r="L29" s="22" t="s">
        <v>127</v>
      </c>
      <c r="M29" s="23"/>
      <c r="N29" s="23" t="s">
        <v>781</v>
      </c>
      <c r="O29" s="93" t="s">
        <v>782</v>
      </c>
    </row>
    <row r="30" spans="1:15">
      <c r="A30" s="20">
        <v>29</v>
      </c>
      <c r="B30" s="20" t="s">
        <v>693</v>
      </c>
      <c r="C30" s="92" t="s">
        <v>783</v>
      </c>
      <c r="D30" s="22" t="s">
        <v>695</v>
      </c>
      <c r="E30" s="22" t="s">
        <v>695</v>
      </c>
      <c r="F30" s="21">
        <v>6224.73</v>
      </c>
      <c r="G30" s="21">
        <v>186.74</v>
      </c>
      <c r="H30" s="21">
        <v>6037.99</v>
      </c>
      <c r="I30" s="21">
        <v>1</v>
      </c>
      <c r="J30" s="23" t="s">
        <v>30</v>
      </c>
      <c r="K30" s="23"/>
      <c r="L30" s="22" t="s">
        <v>784</v>
      </c>
      <c r="M30" s="23"/>
      <c r="N30" s="23" t="s">
        <v>785</v>
      </c>
      <c r="O30" s="93" t="s">
        <v>786</v>
      </c>
    </row>
    <row r="31" spans="1:15">
      <c r="A31" s="20">
        <v>30</v>
      </c>
      <c r="B31" s="20" t="s">
        <v>693</v>
      </c>
      <c r="C31" s="92" t="s">
        <v>787</v>
      </c>
      <c r="D31" s="22" t="s">
        <v>695</v>
      </c>
      <c r="E31" s="22" t="s">
        <v>695</v>
      </c>
      <c r="F31" s="21">
        <v>6604.97</v>
      </c>
      <c r="G31" s="21">
        <v>198.15</v>
      </c>
      <c r="H31" s="21">
        <v>6406.82</v>
      </c>
      <c r="I31" s="21">
        <v>1</v>
      </c>
      <c r="J31" s="23" t="s">
        <v>30</v>
      </c>
      <c r="K31" s="23"/>
      <c r="L31" s="22" t="s">
        <v>784</v>
      </c>
      <c r="M31" s="23"/>
      <c r="N31" s="23" t="s">
        <v>788</v>
      </c>
      <c r="O31" s="93" t="s">
        <v>789</v>
      </c>
    </row>
    <row r="32" spans="1:15">
      <c r="A32" s="20">
        <v>31</v>
      </c>
      <c r="B32" s="20" t="s">
        <v>693</v>
      </c>
      <c r="C32" s="92" t="s">
        <v>790</v>
      </c>
      <c r="D32" s="22" t="s">
        <v>695</v>
      </c>
      <c r="E32" s="22" t="s">
        <v>695</v>
      </c>
      <c r="F32" s="21">
        <v>231.75</v>
      </c>
      <c r="G32" s="21">
        <v>6.95</v>
      </c>
      <c r="H32" s="21">
        <v>224.8</v>
      </c>
      <c r="I32" s="21">
        <v>1</v>
      </c>
      <c r="J32" s="23" t="s">
        <v>36</v>
      </c>
      <c r="K32" s="23"/>
      <c r="L32" s="22" t="s">
        <v>784</v>
      </c>
      <c r="M32" s="23"/>
      <c r="N32" s="23" t="s">
        <v>791</v>
      </c>
      <c r="O32" s="93" t="s">
        <v>792</v>
      </c>
    </row>
    <row r="33" spans="1:15">
      <c r="A33" s="20">
        <v>32</v>
      </c>
      <c r="B33" s="20" t="s">
        <v>693</v>
      </c>
      <c r="C33" s="92" t="s">
        <v>793</v>
      </c>
      <c r="D33" s="22" t="s">
        <v>695</v>
      </c>
      <c r="E33" s="22" t="s">
        <v>695</v>
      </c>
      <c r="F33" s="21">
        <v>4685.68</v>
      </c>
      <c r="G33" s="21">
        <v>140.57</v>
      </c>
      <c r="H33" s="21">
        <v>4545.11</v>
      </c>
      <c r="I33" s="21">
        <v>1</v>
      </c>
      <c r="J33" s="23" t="s">
        <v>36</v>
      </c>
      <c r="K33" s="23"/>
      <c r="L33" s="22" t="s">
        <v>784</v>
      </c>
      <c r="M33" s="23"/>
      <c r="N33" s="23" t="s">
        <v>794</v>
      </c>
      <c r="O33" s="93" t="s">
        <v>795</v>
      </c>
    </row>
    <row r="34" spans="1:15">
      <c r="A34" s="20">
        <v>33</v>
      </c>
      <c r="B34" s="20" t="s">
        <v>693</v>
      </c>
      <c r="C34" s="92" t="s">
        <v>796</v>
      </c>
      <c r="D34" s="22" t="s">
        <v>695</v>
      </c>
      <c r="E34" s="22" t="s">
        <v>695</v>
      </c>
      <c r="F34" s="21">
        <v>6224.73</v>
      </c>
      <c r="G34" s="21">
        <v>186.74</v>
      </c>
      <c r="H34" s="21">
        <v>6037.99</v>
      </c>
      <c r="I34" s="21">
        <v>1</v>
      </c>
      <c r="J34" s="23" t="s">
        <v>30</v>
      </c>
      <c r="K34" s="23"/>
      <c r="L34" s="22" t="s">
        <v>784</v>
      </c>
      <c r="M34" s="23"/>
      <c r="N34" s="23" t="s">
        <v>797</v>
      </c>
      <c r="O34" s="93" t="s">
        <v>798</v>
      </c>
    </row>
    <row r="35" spans="1:15">
      <c r="A35" s="20">
        <v>34</v>
      </c>
      <c r="B35" s="20" t="s">
        <v>693</v>
      </c>
      <c r="C35" s="92" t="s">
        <v>799</v>
      </c>
      <c r="D35" s="22" t="s">
        <v>513</v>
      </c>
      <c r="E35" s="22" t="s">
        <v>513</v>
      </c>
      <c r="F35" s="21">
        <v>3537.8</v>
      </c>
      <c r="G35" s="21">
        <v>294.85</v>
      </c>
      <c r="H35" s="21">
        <v>3242.95</v>
      </c>
      <c r="I35" s="23">
        <v>51</v>
      </c>
      <c r="J35" s="23" t="s">
        <v>72</v>
      </c>
      <c r="K35" s="23"/>
      <c r="L35" s="22">
        <v>51</v>
      </c>
      <c r="M35" s="23"/>
      <c r="N35" s="23" t="s">
        <v>800</v>
      </c>
      <c r="O35" s="93" t="s">
        <v>801</v>
      </c>
    </row>
    <row r="36" spans="1:15">
      <c r="A36" s="20">
        <v>35</v>
      </c>
      <c r="B36" s="20" t="s">
        <v>693</v>
      </c>
      <c r="C36" s="92" t="s">
        <v>802</v>
      </c>
      <c r="D36" s="22" t="s">
        <v>695</v>
      </c>
      <c r="E36" s="22" t="s">
        <v>695</v>
      </c>
      <c r="F36" s="21">
        <v>2320.83</v>
      </c>
      <c r="G36" s="21">
        <v>69.62</v>
      </c>
      <c r="H36" s="21">
        <v>2251.21</v>
      </c>
      <c r="I36" s="21">
        <v>1</v>
      </c>
      <c r="J36" s="23" t="s">
        <v>30</v>
      </c>
      <c r="K36" s="23"/>
      <c r="L36" s="22" t="s">
        <v>784</v>
      </c>
      <c r="M36" s="23"/>
      <c r="N36" s="23" t="s">
        <v>803</v>
      </c>
      <c r="O36" s="93" t="s">
        <v>804</v>
      </c>
    </row>
    <row r="37" spans="1:15">
      <c r="A37" s="20">
        <v>36</v>
      </c>
      <c r="B37" s="20" t="s">
        <v>693</v>
      </c>
      <c r="C37" s="92" t="s">
        <v>805</v>
      </c>
      <c r="D37" s="22" t="s">
        <v>695</v>
      </c>
      <c r="E37" s="22" t="s">
        <v>695</v>
      </c>
      <c r="F37" s="21">
        <v>600</v>
      </c>
      <c r="G37" s="21">
        <v>18</v>
      </c>
      <c r="H37" s="21">
        <v>582</v>
      </c>
      <c r="I37" s="21">
        <v>1</v>
      </c>
      <c r="J37" s="23" t="s">
        <v>36</v>
      </c>
      <c r="K37" s="23"/>
      <c r="L37" s="22" t="s">
        <v>696</v>
      </c>
      <c r="M37" s="23"/>
      <c r="N37" s="23" t="s">
        <v>732</v>
      </c>
      <c r="O37" s="93" t="s">
        <v>733</v>
      </c>
    </row>
    <row r="38" spans="1:15">
      <c r="A38" s="20">
        <v>37</v>
      </c>
      <c r="B38" s="20" t="s">
        <v>693</v>
      </c>
      <c r="C38" s="92" t="s">
        <v>806</v>
      </c>
      <c r="D38" s="22" t="s">
        <v>695</v>
      </c>
      <c r="E38" s="22" t="s">
        <v>695</v>
      </c>
      <c r="F38" s="21">
        <v>6806.57</v>
      </c>
      <c r="G38" s="21">
        <v>204.2</v>
      </c>
      <c r="H38" s="21">
        <v>6602.37</v>
      </c>
      <c r="I38" s="21">
        <v>1</v>
      </c>
      <c r="J38" s="23" t="s">
        <v>30</v>
      </c>
      <c r="K38" s="23"/>
      <c r="L38" s="22" t="s">
        <v>784</v>
      </c>
      <c r="M38" s="23"/>
      <c r="N38" s="23" t="s">
        <v>807</v>
      </c>
      <c r="O38" s="93" t="s">
        <v>808</v>
      </c>
    </row>
    <row r="39" spans="1:15">
      <c r="A39" s="20">
        <v>38</v>
      </c>
      <c r="B39" s="20" t="s">
        <v>693</v>
      </c>
      <c r="C39" s="92" t="s">
        <v>809</v>
      </c>
      <c r="D39" s="22" t="s">
        <v>695</v>
      </c>
      <c r="E39" s="22" t="s">
        <v>695</v>
      </c>
      <c r="F39" s="21">
        <v>154.5</v>
      </c>
      <c r="G39" s="21">
        <v>4.64</v>
      </c>
      <c r="H39" s="21">
        <v>149.86</v>
      </c>
      <c r="I39" s="21">
        <v>1</v>
      </c>
      <c r="J39" s="23" t="s">
        <v>36</v>
      </c>
      <c r="K39" s="23"/>
      <c r="L39" s="22" t="s">
        <v>784</v>
      </c>
      <c r="M39" s="23"/>
      <c r="N39" s="23" t="s">
        <v>810</v>
      </c>
      <c r="O39" s="93" t="s">
        <v>811</v>
      </c>
    </row>
    <row r="40" spans="1:15">
      <c r="A40" s="20">
        <v>39</v>
      </c>
      <c r="B40" s="20" t="s">
        <v>693</v>
      </c>
      <c r="C40" s="92" t="s">
        <v>812</v>
      </c>
      <c r="D40" s="22" t="s">
        <v>695</v>
      </c>
      <c r="E40" s="22" t="s">
        <v>695</v>
      </c>
      <c r="F40" s="21">
        <v>257.5</v>
      </c>
      <c r="G40" s="21">
        <v>7.73</v>
      </c>
      <c r="H40" s="21">
        <v>249.77</v>
      </c>
      <c r="I40" s="21">
        <v>1</v>
      </c>
      <c r="J40" s="23" t="s">
        <v>30</v>
      </c>
      <c r="K40" s="23"/>
      <c r="L40" s="22" t="s">
        <v>784</v>
      </c>
      <c r="M40" s="23"/>
      <c r="N40" s="23" t="s">
        <v>813</v>
      </c>
      <c r="O40" s="93" t="s">
        <v>814</v>
      </c>
    </row>
    <row r="41" spans="1:15">
      <c r="A41" s="20">
        <v>40</v>
      </c>
      <c r="B41" s="20" t="s">
        <v>693</v>
      </c>
      <c r="C41" s="21" t="s">
        <v>815</v>
      </c>
      <c r="D41" s="22" t="s">
        <v>513</v>
      </c>
      <c r="E41" s="22" t="s">
        <v>513</v>
      </c>
      <c r="F41" s="21">
        <v>3711.74</v>
      </c>
      <c r="G41" s="21">
        <v>309.35</v>
      </c>
      <c r="H41" s="21">
        <v>3402.39</v>
      </c>
      <c r="I41" s="21">
        <v>1</v>
      </c>
      <c r="J41" s="23" t="s">
        <v>72</v>
      </c>
      <c r="K41" s="23"/>
      <c r="L41" s="22">
        <v>1</v>
      </c>
      <c r="M41" s="23"/>
      <c r="N41" s="23" t="s">
        <v>816</v>
      </c>
      <c r="O41" s="93" t="s">
        <v>817</v>
      </c>
    </row>
    <row r="42" spans="1:15">
      <c r="A42" s="20">
        <v>41</v>
      </c>
      <c r="B42" s="20" t="s">
        <v>693</v>
      </c>
      <c r="C42" s="92" t="s">
        <v>818</v>
      </c>
      <c r="D42" s="22" t="s">
        <v>70</v>
      </c>
      <c r="E42" s="22" t="s">
        <v>70</v>
      </c>
      <c r="F42" s="21">
        <v>6287.24</v>
      </c>
      <c r="G42" s="21">
        <v>188.62</v>
      </c>
      <c r="H42" s="21">
        <v>6098.62</v>
      </c>
      <c r="I42" s="21">
        <v>1</v>
      </c>
      <c r="J42" s="23" t="s">
        <v>36</v>
      </c>
      <c r="K42" s="23"/>
      <c r="L42" s="22" t="s">
        <v>700</v>
      </c>
      <c r="M42" s="23"/>
      <c r="N42" s="23" t="s">
        <v>816</v>
      </c>
      <c r="O42" s="93" t="s">
        <v>817</v>
      </c>
    </row>
    <row r="43" ht="57.6" spans="1:15">
      <c r="A43" s="20">
        <v>42</v>
      </c>
      <c r="B43" s="20" t="s">
        <v>693</v>
      </c>
      <c r="C43" s="21" t="s">
        <v>819</v>
      </c>
      <c r="D43" s="22" t="s">
        <v>42</v>
      </c>
      <c r="E43" s="22" t="s">
        <v>42</v>
      </c>
      <c r="F43" s="21">
        <v>4849.03</v>
      </c>
      <c r="G43" s="21">
        <v>145.47</v>
      </c>
      <c r="H43" s="21">
        <v>4703.56</v>
      </c>
      <c r="I43" s="21">
        <v>1</v>
      </c>
      <c r="J43" s="23" t="s">
        <v>820</v>
      </c>
      <c r="K43" s="23"/>
      <c r="L43" s="22" t="s">
        <v>821</v>
      </c>
      <c r="M43" s="23"/>
      <c r="N43" s="23" t="s">
        <v>816</v>
      </c>
      <c r="O43" s="93" t="s">
        <v>817</v>
      </c>
    </row>
    <row r="44" spans="1:15">
      <c r="A44" s="20">
        <v>43</v>
      </c>
      <c r="B44" s="20" t="s">
        <v>693</v>
      </c>
      <c r="C44" s="21" t="s">
        <v>822</v>
      </c>
      <c r="D44" s="22" t="s">
        <v>196</v>
      </c>
      <c r="E44" s="22" t="s">
        <v>196</v>
      </c>
      <c r="F44" s="21">
        <v>7520.1</v>
      </c>
      <c r="G44" s="21">
        <v>225.6</v>
      </c>
      <c r="H44" s="21">
        <v>7294.5</v>
      </c>
      <c r="I44" s="21">
        <v>1</v>
      </c>
      <c r="J44" s="23" t="s">
        <v>30</v>
      </c>
      <c r="K44" s="23"/>
      <c r="L44" s="22" t="s">
        <v>784</v>
      </c>
      <c r="M44" s="23"/>
      <c r="N44" s="23" t="s">
        <v>816</v>
      </c>
      <c r="O44" s="93" t="s">
        <v>817</v>
      </c>
    </row>
    <row r="45" spans="1:15">
      <c r="A45" s="20">
        <v>44</v>
      </c>
      <c r="B45" s="20" t="s">
        <v>693</v>
      </c>
      <c r="C45" s="21" t="s">
        <v>755</v>
      </c>
      <c r="D45" s="22" t="s">
        <v>67</v>
      </c>
      <c r="E45" s="22" t="s">
        <v>67</v>
      </c>
      <c r="F45" s="23" t="s">
        <v>756</v>
      </c>
      <c r="G45" s="23" t="s">
        <v>756</v>
      </c>
      <c r="H45" s="23" t="s">
        <v>756</v>
      </c>
      <c r="I45" s="23">
        <v>33</v>
      </c>
      <c r="J45" s="23" t="s">
        <v>30</v>
      </c>
      <c r="K45" s="23"/>
      <c r="L45" s="22" t="s">
        <v>67</v>
      </c>
      <c r="M45" s="23"/>
      <c r="N45" s="23" t="s">
        <v>756</v>
      </c>
      <c r="O45" s="23" t="s">
        <v>756</v>
      </c>
    </row>
    <row r="46" ht="43.2" spans="1:15">
      <c r="A46" s="20">
        <v>45</v>
      </c>
      <c r="B46" s="20" t="s">
        <v>823</v>
      </c>
      <c r="C46" s="94" t="s">
        <v>824</v>
      </c>
      <c r="D46" s="22" t="s">
        <v>825</v>
      </c>
      <c r="E46" s="22" t="s">
        <v>825</v>
      </c>
      <c r="F46" s="23">
        <v>4542.5</v>
      </c>
      <c r="G46" s="23">
        <v>136.28</v>
      </c>
      <c r="H46" s="23">
        <v>4406.22</v>
      </c>
      <c r="I46" s="23">
        <v>1</v>
      </c>
      <c r="J46" s="23" t="s">
        <v>30</v>
      </c>
      <c r="K46" s="23"/>
      <c r="L46" s="22" t="s">
        <v>826</v>
      </c>
      <c r="M46" s="23"/>
      <c r="N46" s="23" t="s">
        <v>827</v>
      </c>
      <c r="O46" s="23" t="s">
        <v>828</v>
      </c>
    </row>
    <row r="47" ht="86.4" spans="1:15">
      <c r="A47" s="20">
        <v>46</v>
      </c>
      <c r="B47" s="20" t="s">
        <v>823</v>
      </c>
      <c r="C47" s="24" t="s">
        <v>829</v>
      </c>
      <c r="D47" s="22" t="s">
        <v>830</v>
      </c>
      <c r="E47" s="22" t="s">
        <v>830</v>
      </c>
      <c r="F47" s="23">
        <v>12168.41</v>
      </c>
      <c r="G47" s="23">
        <v>365.05</v>
      </c>
      <c r="H47" s="23">
        <v>11803.36</v>
      </c>
      <c r="I47" s="23">
        <v>1</v>
      </c>
      <c r="J47" s="23" t="s">
        <v>30</v>
      </c>
      <c r="K47" s="23"/>
      <c r="L47" s="22" t="s">
        <v>831</v>
      </c>
      <c r="M47" s="23"/>
      <c r="N47" s="23" t="s">
        <v>832</v>
      </c>
      <c r="O47" s="93" t="s">
        <v>833</v>
      </c>
    </row>
    <row r="48" ht="57.6" spans="1:15">
      <c r="A48" s="20">
        <v>47</v>
      </c>
      <c r="B48" s="20" t="s">
        <v>823</v>
      </c>
      <c r="C48" s="24" t="s">
        <v>834</v>
      </c>
      <c r="D48" s="22" t="s">
        <v>254</v>
      </c>
      <c r="E48" s="22" t="s">
        <v>254</v>
      </c>
      <c r="F48" s="23">
        <v>2583.22</v>
      </c>
      <c r="G48" s="23">
        <v>390.56</v>
      </c>
      <c r="H48" s="23">
        <v>2192.66</v>
      </c>
      <c r="I48" s="23">
        <v>1</v>
      </c>
      <c r="J48" s="23" t="s">
        <v>79</v>
      </c>
      <c r="K48" s="23"/>
      <c r="L48" s="22" t="s">
        <v>547</v>
      </c>
      <c r="M48" s="23"/>
      <c r="N48" s="23" t="s">
        <v>835</v>
      </c>
      <c r="O48" s="93" t="s">
        <v>836</v>
      </c>
    </row>
    <row r="49" spans="1:15">
      <c r="A49" s="20">
        <v>48</v>
      </c>
      <c r="B49" s="20" t="s">
        <v>823</v>
      </c>
      <c r="C49" s="24" t="s">
        <v>837</v>
      </c>
      <c r="D49" s="22" t="s">
        <v>513</v>
      </c>
      <c r="E49" s="22" t="s">
        <v>513</v>
      </c>
      <c r="F49" s="23">
        <v>3539.53</v>
      </c>
      <c r="G49" s="23">
        <v>2772.53</v>
      </c>
      <c r="H49" s="23">
        <v>767</v>
      </c>
      <c r="I49" s="23">
        <v>1</v>
      </c>
      <c r="J49" s="23" t="s">
        <v>72</v>
      </c>
      <c r="K49" s="23"/>
      <c r="L49" s="22" t="s">
        <v>71</v>
      </c>
      <c r="M49" s="23"/>
      <c r="N49" s="23" t="s">
        <v>838</v>
      </c>
      <c r="O49" s="23" t="s">
        <v>839</v>
      </c>
    </row>
    <row r="50" spans="1:15">
      <c r="A50" s="20">
        <v>49</v>
      </c>
      <c r="B50" s="20" t="s">
        <v>840</v>
      </c>
      <c r="C50" s="94" t="s">
        <v>841</v>
      </c>
      <c r="D50" s="22" t="s">
        <v>70</v>
      </c>
      <c r="E50" s="22" t="s">
        <v>70</v>
      </c>
      <c r="F50" s="23">
        <v>328.03</v>
      </c>
      <c r="G50" s="23">
        <v>9.84</v>
      </c>
      <c r="H50" s="23">
        <v>318.19</v>
      </c>
      <c r="I50" s="23">
        <v>1</v>
      </c>
      <c r="J50" s="23" t="s">
        <v>36</v>
      </c>
      <c r="K50" s="23"/>
      <c r="L50" s="22" t="s">
        <v>700</v>
      </c>
      <c r="M50" s="23"/>
      <c r="N50" s="23" t="s">
        <v>842</v>
      </c>
      <c r="O50" s="23" t="s">
        <v>843</v>
      </c>
    </row>
    <row r="51" spans="1:15">
      <c r="A51" s="20">
        <v>50</v>
      </c>
      <c r="B51" s="20" t="s">
        <v>840</v>
      </c>
      <c r="C51" s="94" t="s">
        <v>844</v>
      </c>
      <c r="D51" s="22" t="s">
        <v>70</v>
      </c>
      <c r="E51" s="22" t="s">
        <v>70</v>
      </c>
      <c r="F51" s="23">
        <v>357.9</v>
      </c>
      <c r="G51" s="23">
        <v>10.74</v>
      </c>
      <c r="H51" s="23">
        <v>347.16</v>
      </c>
      <c r="I51" s="23">
        <v>1</v>
      </c>
      <c r="J51" s="23" t="s">
        <v>36</v>
      </c>
      <c r="K51" s="23"/>
      <c r="L51" s="22" t="s">
        <v>700</v>
      </c>
      <c r="M51" s="23"/>
      <c r="N51" s="23" t="s">
        <v>845</v>
      </c>
      <c r="O51" s="23" t="s">
        <v>846</v>
      </c>
    </row>
    <row r="52" ht="28.8" spans="1:15">
      <c r="A52" s="20">
        <v>51</v>
      </c>
      <c r="B52" s="20" t="s">
        <v>840</v>
      </c>
      <c r="C52" s="24" t="s">
        <v>847</v>
      </c>
      <c r="D52" s="22" t="s">
        <v>254</v>
      </c>
      <c r="E52" s="22" t="s">
        <v>254</v>
      </c>
      <c r="F52" s="23">
        <v>2593.8</v>
      </c>
      <c r="G52" s="23">
        <v>77.81</v>
      </c>
      <c r="H52" s="23">
        <v>2515.99</v>
      </c>
      <c r="I52" s="23">
        <v>1</v>
      </c>
      <c r="J52" s="23" t="s">
        <v>79</v>
      </c>
      <c r="K52" s="23"/>
      <c r="L52" s="22" t="s">
        <v>848</v>
      </c>
      <c r="M52" s="23"/>
      <c r="N52" s="23" t="s">
        <v>849</v>
      </c>
      <c r="O52" s="93" t="s">
        <v>850</v>
      </c>
    </row>
    <row r="53" ht="28.8" spans="1:15">
      <c r="A53" s="20">
        <v>52</v>
      </c>
      <c r="B53" s="20" t="s">
        <v>840</v>
      </c>
      <c r="C53" s="24" t="s">
        <v>851</v>
      </c>
      <c r="D53" s="22" t="s">
        <v>254</v>
      </c>
      <c r="E53" s="22" t="s">
        <v>254</v>
      </c>
      <c r="F53" s="23">
        <v>2593.8</v>
      </c>
      <c r="G53" s="23">
        <v>77.81</v>
      </c>
      <c r="H53" s="23">
        <v>2515.99</v>
      </c>
      <c r="I53" s="23">
        <v>1</v>
      </c>
      <c r="J53" s="23" t="s">
        <v>79</v>
      </c>
      <c r="K53" s="23"/>
      <c r="L53" s="22" t="s">
        <v>848</v>
      </c>
      <c r="M53" s="23"/>
      <c r="N53" s="23" t="s">
        <v>835</v>
      </c>
      <c r="O53" s="93" t="s">
        <v>836</v>
      </c>
    </row>
    <row r="54" spans="1:15">
      <c r="A54" s="20">
        <v>53</v>
      </c>
      <c r="B54" s="20" t="s">
        <v>852</v>
      </c>
      <c r="C54" s="94" t="s">
        <v>853</v>
      </c>
      <c r="D54" s="22" t="s">
        <v>70</v>
      </c>
      <c r="E54" s="22" t="s">
        <v>70</v>
      </c>
      <c r="F54" s="23">
        <v>3256</v>
      </c>
      <c r="G54" s="23">
        <v>97.68</v>
      </c>
      <c r="H54" s="23">
        <v>3158.32</v>
      </c>
      <c r="I54" s="23">
        <v>1</v>
      </c>
      <c r="J54" s="23" t="s">
        <v>36</v>
      </c>
      <c r="K54" s="23"/>
      <c r="L54" s="22" t="s">
        <v>700</v>
      </c>
      <c r="M54" s="23"/>
      <c r="N54" s="23" t="s">
        <v>854</v>
      </c>
      <c r="O54" s="23" t="s">
        <v>855</v>
      </c>
    </row>
    <row r="55" spans="1:15">
      <c r="A55" s="20">
        <v>54</v>
      </c>
      <c r="B55" s="20" t="s">
        <v>852</v>
      </c>
      <c r="C55" s="94" t="s">
        <v>856</v>
      </c>
      <c r="D55" s="22" t="s">
        <v>70</v>
      </c>
      <c r="E55" s="22" t="s">
        <v>70</v>
      </c>
      <c r="F55" s="23">
        <v>2745.86</v>
      </c>
      <c r="G55" s="23">
        <v>82.38</v>
      </c>
      <c r="H55" s="23">
        <v>2663.48</v>
      </c>
      <c r="I55" s="23">
        <v>1</v>
      </c>
      <c r="J55" s="23" t="s">
        <v>36</v>
      </c>
      <c r="K55" s="23"/>
      <c r="L55" s="22" t="s">
        <v>700</v>
      </c>
      <c r="M55" s="23"/>
      <c r="N55" s="23" t="s">
        <v>857</v>
      </c>
      <c r="O55" s="23" t="s">
        <v>858</v>
      </c>
    </row>
    <row r="56" spans="1:15">
      <c r="A56" s="20">
        <v>55</v>
      </c>
      <c r="B56" s="20" t="s">
        <v>852</v>
      </c>
      <c r="C56" s="94" t="s">
        <v>859</v>
      </c>
      <c r="D56" s="22" t="s">
        <v>70</v>
      </c>
      <c r="E56" s="22" t="s">
        <v>70</v>
      </c>
      <c r="F56" s="23">
        <v>3084.96</v>
      </c>
      <c r="G56" s="23">
        <v>92.55</v>
      </c>
      <c r="H56" s="23">
        <v>2992.41</v>
      </c>
      <c r="I56" s="23">
        <v>1</v>
      </c>
      <c r="J56" s="23" t="s">
        <v>36</v>
      </c>
      <c r="K56" s="23"/>
      <c r="L56" s="22" t="s">
        <v>700</v>
      </c>
      <c r="M56" s="23"/>
      <c r="N56" s="23" t="s">
        <v>860</v>
      </c>
      <c r="O56" s="23" t="s">
        <v>861</v>
      </c>
    </row>
    <row r="57" spans="1:15">
      <c r="A57" s="20">
        <v>56</v>
      </c>
      <c r="B57" s="20" t="s">
        <v>852</v>
      </c>
      <c r="C57" s="94" t="s">
        <v>862</v>
      </c>
      <c r="D57" s="22" t="s">
        <v>70</v>
      </c>
      <c r="E57" s="22" t="s">
        <v>70</v>
      </c>
      <c r="F57" s="23">
        <v>11992.87</v>
      </c>
      <c r="G57" s="23">
        <v>359.79</v>
      </c>
      <c r="H57" s="23">
        <v>11633.08</v>
      </c>
      <c r="I57" s="23">
        <v>1</v>
      </c>
      <c r="J57" s="23" t="s">
        <v>36</v>
      </c>
      <c r="K57" s="23"/>
      <c r="L57" s="22" t="s">
        <v>700</v>
      </c>
      <c r="M57" s="23"/>
      <c r="N57" s="23" t="s">
        <v>757</v>
      </c>
      <c r="O57" s="23" t="s">
        <v>758</v>
      </c>
    </row>
    <row r="58" spans="1:15">
      <c r="A58" s="20">
        <v>57</v>
      </c>
      <c r="B58" s="20" t="s">
        <v>852</v>
      </c>
      <c r="C58" s="94" t="s">
        <v>863</v>
      </c>
      <c r="D58" s="22" t="s">
        <v>70</v>
      </c>
      <c r="E58" s="22" t="s">
        <v>70</v>
      </c>
      <c r="F58" s="23">
        <v>899.35</v>
      </c>
      <c r="G58" s="23">
        <v>26.98</v>
      </c>
      <c r="H58" s="23">
        <v>872.37</v>
      </c>
      <c r="I58" s="23">
        <v>1</v>
      </c>
      <c r="J58" s="23" t="s">
        <v>36</v>
      </c>
      <c r="K58" s="23"/>
      <c r="L58" s="22" t="s">
        <v>700</v>
      </c>
      <c r="M58" s="23"/>
      <c r="N58" s="23" t="s">
        <v>864</v>
      </c>
      <c r="O58" s="23" t="s">
        <v>865</v>
      </c>
    </row>
    <row r="59" spans="1:15">
      <c r="A59" s="20">
        <v>58</v>
      </c>
      <c r="B59" s="20" t="s">
        <v>852</v>
      </c>
      <c r="C59" s="94" t="s">
        <v>866</v>
      </c>
      <c r="D59" s="22" t="s">
        <v>70</v>
      </c>
      <c r="E59" s="22" t="s">
        <v>70</v>
      </c>
      <c r="F59" s="23">
        <v>1099.71</v>
      </c>
      <c r="G59" s="23">
        <v>32.99</v>
      </c>
      <c r="H59" s="23">
        <v>1066.72</v>
      </c>
      <c r="I59" s="23">
        <v>1</v>
      </c>
      <c r="J59" s="23" t="s">
        <v>36</v>
      </c>
      <c r="K59" s="23"/>
      <c r="L59" s="22" t="s">
        <v>700</v>
      </c>
      <c r="M59" s="23"/>
      <c r="N59" s="23" t="s">
        <v>867</v>
      </c>
      <c r="O59" s="23" t="s">
        <v>868</v>
      </c>
    </row>
    <row r="60" spans="1:15">
      <c r="A60" s="20">
        <v>59</v>
      </c>
      <c r="B60" s="20" t="s">
        <v>852</v>
      </c>
      <c r="C60" s="94" t="s">
        <v>869</v>
      </c>
      <c r="D60" s="22" t="s">
        <v>70</v>
      </c>
      <c r="E60" s="22" t="s">
        <v>70</v>
      </c>
      <c r="F60" s="23">
        <v>4223.6</v>
      </c>
      <c r="G60" s="23">
        <v>126.71</v>
      </c>
      <c r="H60" s="23">
        <v>4096.89</v>
      </c>
      <c r="I60" s="23">
        <v>1</v>
      </c>
      <c r="J60" s="23" t="s">
        <v>36</v>
      </c>
      <c r="K60" s="23"/>
      <c r="L60" s="22" t="s">
        <v>700</v>
      </c>
      <c r="M60" s="23"/>
      <c r="N60" s="23" t="s">
        <v>870</v>
      </c>
      <c r="O60" s="23" t="s">
        <v>871</v>
      </c>
    </row>
    <row r="61" spans="1:15">
      <c r="A61" s="20">
        <v>60</v>
      </c>
      <c r="B61" s="20" t="s">
        <v>852</v>
      </c>
      <c r="C61" s="94" t="s">
        <v>872</v>
      </c>
      <c r="D61" s="22" t="s">
        <v>70</v>
      </c>
      <c r="E61" s="22" t="s">
        <v>70</v>
      </c>
      <c r="F61" s="23">
        <v>2996.55</v>
      </c>
      <c r="G61" s="23">
        <v>89.9</v>
      </c>
      <c r="H61" s="23">
        <v>2906.65</v>
      </c>
      <c r="I61" s="23">
        <v>1</v>
      </c>
      <c r="J61" s="23" t="s">
        <v>36</v>
      </c>
      <c r="K61" s="23"/>
      <c r="L61" s="22" t="s">
        <v>700</v>
      </c>
      <c r="M61" s="23"/>
      <c r="N61" s="23" t="s">
        <v>873</v>
      </c>
      <c r="O61" s="23" t="s">
        <v>874</v>
      </c>
    </row>
    <row r="62" spans="1:15">
      <c r="A62" s="20">
        <v>61</v>
      </c>
      <c r="B62" s="20" t="s">
        <v>852</v>
      </c>
      <c r="C62" s="94" t="s">
        <v>875</v>
      </c>
      <c r="D62" s="22" t="s">
        <v>70</v>
      </c>
      <c r="E62" s="22" t="s">
        <v>70</v>
      </c>
      <c r="F62" s="23">
        <v>946.27</v>
      </c>
      <c r="G62" s="23">
        <v>28.39</v>
      </c>
      <c r="H62" s="23">
        <v>917.88</v>
      </c>
      <c r="I62" s="23">
        <v>1</v>
      </c>
      <c r="J62" s="23" t="s">
        <v>36</v>
      </c>
      <c r="K62" s="23"/>
      <c r="L62" s="22" t="s">
        <v>700</v>
      </c>
      <c r="M62" s="23"/>
      <c r="N62" s="23" t="s">
        <v>876</v>
      </c>
      <c r="O62" s="23" t="s">
        <v>877</v>
      </c>
    </row>
    <row r="63" spans="1:15">
      <c r="A63" s="20">
        <v>62</v>
      </c>
      <c r="B63" s="20" t="s">
        <v>852</v>
      </c>
      <c r="C63" s="94" t="s">
        <v>878</v>
      </c>
      <c r="D63" s="22" t="s">
        <v>70</v>
      </c>
      <c r="E63" s="22" t="s">
        <v>70</v>
      </c>
      <c r="F63" s="23">
        <v>899.35</v>
      </c>
      <c r="G63" s="23">
        <v>26.98</v>
      </c>
      <c r="H63" s="23">
        <v>872.37</v>
      </c>
      <c r="I63" s="23">
        <v>1</v>
      </c>
      <c r="J63" s="23" t="s">
        <v>36</v>
      </c>
      <c r="K63" s="23"/>
      <c r="L63" s="22" t="s">
        <v>700</v>
      </c>
      <c r="M63" s="23"/>
      <c r="N63" s="23" t="s">
        <v>879</v>
      </c>
      <c r="O63" s="23" t="s">
        <v>880</v>
      </c>
    </row>
    <row r="64" spans="1:15">
      <c r="A64" s="20">
        <v>63</v>
      </c>
      <c r="B64" s="20" t="s">
        <v>852</v>
      </c>
      <c r="C64" s="94" t="s">
        <v>881</v>
      </c>
      <c r="D64" s="22" t="s">
        <v>70</v>
      </c>
      <c r="E64" s="22" t="s">
        <v>70</v>
      </c>
      <c r="F64" s="23">
        <v>1475.35</v>
      </c>
      <c r="G64" s="23">
        <v>44.26</v>
      </c>
      <c r="H64" s="23">
        <v>1431.09</v>
      </c>
      <c r="I64" s="23">
        <v>1</v>
      </c>
      <c r="J64" s="23" t="s">
        <v>36</v>
      </c>
      <c r="K64" s="23"/>
      <c r="L64" s="22" t="s">
        <v>700</v>
      </c>
      <c r="M64" s="23"/>
      <c r="N64" s="23" t="s">
        <v>882</v>
      </c>
      <c r="O64" s="23" t="s">
        <v>883</v>
      </c>
    </row>
    <row r="65" spans="1:15">
      <c r="A65" s="20">
        <v>64</v>
      </c>
      <c r="B65" s="20" t="s">
        <v>852</v>
      </c>
      <c r="C65" s="94" t="s">
        <v>884</v>
      </c>
      <c r="D65" s="22" t="s">
        <v>70</v>
      </c>
      <c r="E65" s="22" t="s">
        <v>70</v>
      </c>
      <c r="F65" s="23">
        <v>899.35</v>
      </c>
      <c r="G65" s="23">
        <v>26.98</v>
      </c>
      <c r="H65" s="23">
        <v>872.37</v>
      </c>
      <c r="I65" s="23">
        <v>1</v>
      </c>
      <c r="J65" s="23" t="s">
        <v>36</v>
      </c>
      <c r="K65" s="23"/>
      <c r="L65" s="22" t="s">
        <v>700</v>
      </c>
      <c r="M65" s="23"/>
      <c r="N65" s="23" t="s">
        <v>885</v>
      </c>
      <c r="O65" s="23" t="s">
        <v>886</v>
      </c>
    </row>
    <row r="66" spans="1:15">
      <c r="A66" s="20">
        <v>65</v>
      </c>
      <c r="B66" s="20" t="s">
        <v>852</v>
      </c>
      <c r="C66" s="94" t="s">
        <v>887</v>
      </c>
      <c r="D66" s="22" t="s">
        <v>70</v>
      </c>
      <c r="E66" s="22" t="s">
        <v>70</v>
      </c>
      <c r="F66" s="23">
        <v>347.7</v>
      </c>
      <c r="G66" s="23">
        <v>10.43</v>
      </c>
      <c r="H66" s="23">
        <v>337.27</v>
      </c>
      <c r="I66" s="23">
        <v>1</v>
      </c>
      <c r="J66" s="23" t="s">
        <v>36</v>
      </c>
      <c r="K66" s="23"/>
      <c r="L66" s="22" t="s">
        <v>700</v>
      </c>
      <c r="M66" s="23"/>
      <c r="N66" s="23" t="s">
        <v>888</v>
      </c>
      <c r="O66" s="23" t="s">
        <v>889</v>
      </c>
    </row>
    <row r="67" spans="1:15">
      <c r="A67" s="20">
        <v>66</v>
      </c>
      <c r="B67" s="20" t="s">
        <v>852</v>
      </c>
      <c r="C67" s="94" t="s">
        <v>890</v>
      </c>
      <c r="D67" s="22" t="s">
        <v>70</v>
      </c>
      <c r="E67" s="22" t="s">
        <v>70</v>
      </c>
      <c r="F67" s="23">
        <v>899.35</v>
      </c>
      <c r="G67" s="23">
        <v>26.98</v>
      </c>
      <c r="H67" s="23">
        <v>872.37</v>
      </c>
      <c r="I67" s="23">
        <v>1</v>
      </c>
      <c r="J67" s="23" t="s">
        <v>36</v>
      </c>
      <c r="K67" s="23"/>
      <c r="L67" s="22" t="s">
        <v>700</v>
      </c>
      <c r="M67" s="23"/>
      <c r="N67" s="23" t="s">
        <v>891</v>
      </c>
      <c r="O67" s="23" t="s">
        <v>892</v>
      </c>
    </row>
    <row r="68" spans="6:7">
      <c r="F68">
        <f>SUM(F2:F67)</f>
        <v>211641.67</v>
      </c>
      <c r="G68">
        <f>SUM(G2:G67)</f>
        <v>24288.03</v>
      </c>
    </row>
  </sheetData>
  <autoFilter xmlns:etc="http://www.wps.cn/officeDocument/2017/etCustomData" ref="A1:O68" etc:filterBottomFollowUsedRange="0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6"/>
  <sheetViews>
    <sheetView workbookViewId="0">
      <selection activeCell="B11" sqref="B11"/>
    </sheetView>
  </sheetViews>
  <sheetFormatPr defaultColWidth="8.88888888888889" defaultRowHeight="14.4"/>
  <cols>
    <col min="1" max="1" width="29.2222222222222" customWidth="1"/>
    <col min="2" max="2" width="17.3333333333333" customWidth="1"/>
    <col min="3" max="3" width="19.4444444444444" customWidth="1"/>
    <col min="4" max="4" width="14.3333333333333" customWidth="1"/>
    <col min="5" max="5" width="14.7777777777778" customWidth="1"/>
    <col min="6" max="6" width="14.2222222222222" customWidth="1"/>
    <col min="7" max="8" width="10.8888888888889" customWidth="1"/>
    <col min="12" max="12" width="17.1111111111111" customWidth="1"/>
    <col min="13" max="13" width="16.6666666666667" customWidth="1"/>
  </cols>
  <sheetData>
    <row r="1" s="13" customFormat="1" ht="43.2" spans="1:14">
      <c r="A1" s="14" t="s">
        <v>893</v>
      </c>
      <c r="B1" s="14" t="s">
        <v>894</v>
      </c>
      <c r="C1" s="14" t="s">
        <v>895</v>
      </c>
      <c r="D1" s="14" t="s">
        <v>896</v>
      </c>
      <c r="E1" s="14" t="s">
        <v>897</v>
      </c>
      <c r="F1" s="14" t="s">
        <v>898</v>
      </c>
      <c r="G1" s="14" t="s">
        <v>899</v>
      </c>
      <c r="H1" s="14" t="s">
        <v>900</v>
      </c>
      <c r="I1" s="14" t="s">
        <v>901</v>
      </c>
      <c r="J1" s="14" t="s">
        <v>902</v>
      </c>
      <c r="K1" s="14" t="s">
        <v>112</v>
      </c>
      <c r="L1" s="14" t="s">
        <v>903</v>
      </c>
      <c r="M1" s="14" t="s">
        <v>904</v>
      </c>
      <c r="N1" s="14" t="s">
        <v>116</v>
      </c>
    </row>
    <row r="2" spans="1:14">
      <c r="A2" s="15" t="s">
        <v>905</v>
      </c>
      <c r="B2" s="15" t="s">
        <v>906</v>
      </c>
      <c r="C2" s="15" t="s">
        <v>89</v>
      </c>
      <c r="D2" s="15" t="s">
        <v>89</v>
      </c>
      <c r="E2" s="15">
        <v>4450.31</v>
      </c>
      <c r="F2" s="15">
        <v>672.83</v>
      </c>
      <c r="G2" s="15">
        <v>1</v>
      </c>
      <c r="H2" s="15" t="s">
        <v>24</v>
      </c>
      <c r="I2" s="15"/>
      <c r="J2" s="15" t="s">
        <v>704</v>
      </c>
      <c r="K2" s="15"/>
      <c r="L2" s="15" t="s">
        <v>907</v>
      </c>
      <c r="M2" s="15" t="s">
        <v>908</v>
      </c>
      <c r="N2" s="15"/>
    </row>
    <row r="3" spans="1:14">
      <c r="A3" s="15" t="s">
        <v>905</v>
      </c>
      <c r="B3" s="95" t="s">
        <v>909</v>
      </c>
      <c r="C3" s="15" t="s">
        <v>910</v>
      </c>
      <c r="D3" s="15" t="s">
        <v>94</v>
      </c>
      <c r="E3" s="15">
        <v>16460.17</v>
      </c>
      <c r="F3" s="15">
        <v>4702.33</v>
      </c>
      <c r="G3" s="15">
        <v>1</v>
      </c>
      <c r="H3" s="15" t="s">
        <v>24</v>
      </c>
      <c r="I3" s="15"/>
      <c r="J3" s="15" t="s">
        <v>700</v>
      </c>
      <c r="K3" s="15"/>
      <c r="L3" s="15" t="s">
        <v>911</v>
      </c>
      <c r="M3" s="15" t="s">
        <v>912</v>
      </c>
      <c r="N3" s="15"/>
    </row>
    <row r="4" spans="1:14">
      <c r="A4" s="15" t="s">
        <v>905</v>
      </c>
      <c r="B4" s="95" t="s">
        <v>913</v>
      </c>
      <c r="C4" s="15" t="s">
        <v>910</v>
      </c>
      <c r="D4" s="15" t="s">
        <v>94</v>
      </c>
      <c r="E4" s="15">
        <v>19340.8</v>
      </c>
      <c r="F4" s="15">
        <v>6052.08</v>
      </c>
      <c r="G4" s="15">
        <v>1</v>
      </c>
      <c r="H4" s="15" t="s">
        <v>24</v>
      </c>
      <c r="I4" s="15"/>
      <c r="J4" s="15" t="s">
        <v>700</v>
      </c>
      <c r="K4" s="15"/>
      <c r="L4" s="15" t="s">
        <v>914</v>
      </c>
      <c r="M4" s="15" t="s">
        <v>915</v>
      </c>
      <c r="N4" s="15"/>
    </row>
    <row r="5" spans="1:14">
      <c r="A5" s="15" t="s">
        <v>905</v>
      </c>
      <c r="B5" s="15" t="s">
        <v>916</v>
      </c>
      <c r="C5" s="15" t="s">
        <v>196</v>
      </c>
      <c r="D5" s="15" t="s">
        <v>33</v>
      </c>
      <c r="E5" s="15">
        <v>3669.99</v>
      </c>
      <c r="F5" s="15">
        <v>901.22</v>
      </c>
      <c r="G5" s="15">
        <v>1</v>
      </c>
      <c r="H5" s="15" t="s">
        <v>30</v>
      </c>
      <c r="I5" s="15"/>
      <c r="J5" s="15" t="s">
        <v>917</v>
      </c>
      <c r="K5" s="15"/>
      <c r="L5" s="15" t="s">
        <v>918</v>
      </c>
      <c r="M5" s="15" t="s">
        <v>919</v>
      </c>
      <c r="N5" s="15"/>
    </row>
    <row r="6" spans="1:14">
      <c r="A6" s="15" t="s">
        <v>920</v>
      </c>
      <c r="B6" s="15" t="s">
        <v>921</v>
      </c>
      <c r="C6" s="15" t="s">
        <v>312</v>
      </c>
      <c r="D6" s="15" t="s">
        <v>33</v>
      </c>
      <c r="E6" s="15">
        <v>257.5</v>
      </c>
      <c r="F6" s="15">
        <v>7.73</v>
      </c>
      <c r="G6" s="15">
        <v>1</v>
      </c>
      <c r="H6" s="15" t="s">
        <v>30</v>
      </c>
      <c r="I6" s="15"/>
      <c r="J6" s="15" t="s">
        <v>917</v>
      </c>
      <c r="K6" s="15"/>
      <c r="L6" s="15" t="s">
        <v>922</v>
      </c>
      <c r="M6" s="15" t="s">
        <v>923</v>
      </c>
      <c r="N6" s="15"/>
    </row>
    <row r="7" spans="1:14">
      <c r="A7" s="15" t="s">
        <v>920</v>
      </c>
      <c r="B7" s="15" t="s">
        <v>924</v>
      </c>
      <c r="C7" s="15" t="s">
        <v>196</v>
      </c>
      <c r="D7" s="15" t="s">
        <v>33</v>
      </c>
      <c r="E7" s="15">
        <v>6784.47</v>
      </c>
      <c r="F7" s="15">
        <v>203.53</v>
      </c>
      <c r="G7" s="15">
        <v>1</v>
      </c>
      <c r="H7" s="15" t="s">
        <v>30</v>
      </c>
      <c r="I7" s="15"/>
      <c r="J7" s="15" t="s">
        <v>917</v>
      </c>
      <c r="K7" s="15"/>
      <c r="L7" s="15" t="s">
        <v>925</v>
      </c>
      <c r="M7" s="15" t="s">
        <v>926</v>
      </c>
      <c r="N7" s="15"/>
    </row>
    <row r="8" spans="1:14">
      <c r="A8" s="15" t="s">
        <v>920</v>
      </c>
      <c r="B8" s="15" t="s">
        <v>927</v>
      </c>
      <c r="C8" s="15" t="s">
        <v>312</v>
      </c>
      <c r="D8" s="15" t="s">
        <v>33</v>
      </c>
      <c r="E8" s="15">
        <v>257.5</v>
      </c>
      <c r="F8" s="15">
        <v>7.73</v>
      </c>
      <c r="G8" s="15">
        <v>1</v>
      </c>
      <c r="H8" s="15" t="s">
        <v>30</v>
      </c>
      <c r="I8" s="15"/>
      <c r="J8" s="15" t="s">
        <v>917</v>
      </c>
      <c r="K8" s="15"/>
      <c r="L8" s="15" t="s">
        <v>928</v>
      </c>
      <c r="M8" s="15" t="s">
        <v>929</v>
      </c>
      <c r="N8" s="15"/>
    </row>
    <row r="9" spans="1:14">
      <c r="A9" s="15" t="s">
        <v>920</v>
      </c>
      <c r="B9" s="15" t="s">
        <v>930</v>
      </c>
      <c r="C9" s="15" t="s">
        <v>312</v>
      </c>
      <c r="D9" s="15" t="s">
        <v>33</v>
      </c>
      <c r="E9" s="15">
        <v>5739.67</v>
      </c>
      <c r="F9" s="15">
        <v>172.19</v>
      </c>
      <c r="G9" s="15">
        <v>1</v>
      </c>
      <c r="H9" s="15" t="s">
        <v>30</v>
      </c>
      <c r="I9" s="15"/>
      <c r="J9" s="15" t="s">
        <v>917</v>
      </c>
      <c r="K9" s="15"/>
      <c r="L9" s="15" t="s">
        <v>931</v>
      </c>
      <c r="M9" s="15" t="s">
        <v>932</v>
      </c>
      <c r="N9" s="15"/>
    </row>
    <row r="10" spans="1:14">
      <c r="A10" s="15" t="s">
        <v>920</v>
      </c>
      <c r="B10" s="15" t="s">
        <v>933</v>
      </c>
      <c r="C10" s="15" t="s">
        <v>312</v>
      </c>
      <c r="D10" s="15" t="s">
        <v>33</v>
      </c>
      <c r="E10" s="15">
        <v>231.75</v>
      </c>
      <c r="F10" s="15">
        <v>6.95</v>
      </c>
      <c r="G10" s="15">
        <v>1</v>
      </c>
      <c r="H10" s="15" t="s">
        <v>30</v>
      </c>
      <c r="I10" s="15"/>
      <c r="J10" s="15" t="s">
        <v>917</v>
      </c>
      <c r="K10" s="15"/>
      <c r="L10" s="15" t="s">
        <v>934</v>
      </c>
      <c r="M10" s="15" t="s">
        <v>935</v>
      </c>
      <c r="N10" s="15"/>
    </row>
    <row r="11" spans="1:14">
      <c r="A11" s="15" t="s">
        <v>920</v>
      </c>
      <c r="B11" s="15" t="s">
        <v>936</v>
      </c>
      <c r="C11" s="15" t="s">
        <v>312</v>
      </c>
      <c r="D11" s="15" t="s">
        <v>33</v>
      </c>
      <c r="E11" s="15">
        <v>5799.87</v>
      </c>
      <c r="F11" s="15">
        <v>174</v>
      </c>
      <c r="G11" s="15">
        <v>1</v>
      </c>
      <c r="H11" s="15" t="s">
        <v>30</v>
      </c>
      <c r="I11" s="15"/>
      <c r="J11" s="15" t="s">
        <v>917</v>
      </c>
      <c r="K11" s="15"/>
      <c r="L11" s="15" t="s">
        <v>937</v>
      </c>
      <c r="M11" s="15" t="s">
        <v>938</v>
      </c>
      <c r="N11" s="15"/>
    </row>
    <row r="12" spans="1:14">
      <c r="A12" s="15" t="s">
        <v>920</v>
      </c>
      <c r="B12" s="15" t="s">
        <v>939</v>
      </c>
      <c r="C12" s="15" t="s">
        <v>312</v>
      </c>
      <c r="D12" s="15" t="s">
        <v>33</v>
      </c>
      <c r="E12" s="15">
        <v>257.5</v>
      </c>
      <c r="F12" s="15">
        <v>7.73</v>
      </c>
      <c r="G12" s="15">
        <v>1</v>
      </c>
      <c r="H12" s="15" t="s">
        <v>30</v>
      </c>
      <c r="I12" s="15"/>
      <c r="J12" s="15" t="s">
        <v>917</v>
      </c>
      <c r="K12" s="15"/>
      <c r="L12" s="15" t="s">
        <v>940</v>
      </c>
      <c r="M12" s="15" t="s">
        <v>941</v>
      </c>
      <c r="N12" s="15"/>
    </row>
    <row r="13" spans="1:14">
      <c r="A13" s="15" t="s">
        <v>920</v>
      </c>
      <c r="B13" s="15" t="s">
        <v>942</v>
      </c>
      <c r="C13" s="15" t="s">
        <v>312</v>
      </c>
      <c r="D13" s="15" t="s">
        <v>33</v>
      </c>
      <c r="E13" s="15">
        <v>3675.54</v>
      </c>
      <c r="F13" s="15">
        <v>110.27</v>
      </c>
      <c r="G13" s="15">
        <v>1</v>
      </c>
      <c r="H13" s="15" t="s">
        <v>30</v>
      </c>
      <c r="I13" s="15"/>
      <c r="J13" s="15" t="s">
        <v>917</v>
      </c>
      <c r="K13" s="15"/>
      <c r="L13" s="15" t="s">
        <v>943</v>
      </c>
      <c r="M13" s="15" t="s">
        <v>944</v>
      </c>
      <c r="N13" s="15"/>
    </row>
    <row r="14" spans="1:14">
      <c r="A14" s="15" t="s">
        <v>920</v>
      </c>
      <c r="B14" s="15" t="s">
        <v>945</v>
      </c>
      <c r="C14" s="15" t="s">
        <v>312</v>
      </c>
      <c r="D14" s="15" t="s">
        <v>33</v>
      </c>
      <c r="E14" s="15">
        <v>179.27</v>
      </c>
      <c r="F14" s="15">
        <v>5.38</v>
      </c>
      <c r="G14" s="15">
        <v>1</v>
      </c>
      <c r="H14" s="15" t="s">
        <v>30</v>
      </c>
      <c r="I14" s="15"/>
      <c r="J14" s="15" t="s">
        <v>917</v>
      </c>
      <c r="K14" s="15"/>
      <c r="L14" s="15" t="s">
        <v>946</v>
      </c>
      <c r="M14" s="15" t="s">
        <v>947</v>
      </c>
      <c r="N14" s="15"/>
    </row>
    <row r="15" spans="1:14">
      <c r="A15" s="15" t="s">
        <v>920</v>
      </c>
      <c r="B15" s="15" t="s">
        <v>948</v>
      </c>
      <c r="C15" s="15" t="s">
        <v>312</v>
      </c>
      <c r="D15" s="15" t="s">
        <v>33</v>
      </c>
      <c r="E15" s="15">
        <v>619.58</v>
      </c>
      <c r="F15" s="15">
        <v>18.59</v>
      </c>
      <c r="G15" s="15">
        <v>1</v>
      </c>
      <c r="H15" s="15" t="s">
        <v>30</v>
      </c>
      <c r="I15" s="15"/>
      <c r="J15" s="15" t="s">
        <v>917</v>
      </c>
      <c r="K15" s="15"/>
      <c r="L15" s="15" t="s">
        <v>949</v>
      </c>
      <c r="M15" s="15" t="s">
        <v>950</v>
      </c>
      <c r="N15" s="15"/>
    </row>
    <row r="16" spans="1:14">
      <c r="A16" s="15" t="s">
        <v>920</v>
      </c>
      <c r="B16" s="15" t="s">
        <v>951</v>
      </c>
      <c r="C16" s="15" t="s">
        <v>312</v>
      </c>
      <c r="D16" s="15" t="s">
        <v>33</v>
      </c>
      <c r="E16" s="15">
        <v>257.5</v>
      </c>
      <c r="F16" s="15">
        <v>7.73</v>
      </c>
      <c r="G16" s="15">
        <v>1</v>
      </c>
      <c r="H16" s="15" t="s">
        <v>30</v>
      </c>
      <c r="I16" s="15"/>
      <c r="J16" s="15" t="s">
        <v>917</v>
      </c>
      <c r="K16" s="15"/>
      <c r="L16" s="15" t="s">
        <v>952</v>
      </c>
      <c r="M16" s="15" t="s">
        <v>953</v>
      </c>
      <c r="N16" s="15"/>
    </row>
    <row r="17" spans="1:14">
      <c r="A17" s="15" t="s">
        <v>920</v>
      </c>
      <c r="B17" s="15" t="s">
        <v>954</v>
      </c>
      <c r="C17" s="15" t="s">
        <v>312</v>
      </c>
      <c r="D17" s="15" t="s">
        <v>33</v>
      </c>
      <c r="E17" s="15">
        <v>257.5</v>
      </c>
      <c r="F17" s="15">
        <v>7.73</v>
      </c>
      <c r="G17" s="15">
        <v>1</v>
      </c>
      <c r="H17" s="15" t="s">
        <v>30</v>
      </c>
      <c r="I17" s="15"/>
      <c r="J17" s="15" t="s">
        <v>917</v>
      </c>
      <c r="K17" s="15"/>
      <c r="L17" s="15" t="s">
        <v>955</v>
      </c>
      <c r="M17" s="15" t="s">
        <v>956</v>
      </c>
      <c r="N17" s="15"/>
    </row>
    <row r="18" spans="1:14">
      <c r="A18" s="15" t="s">
        <v>957</v>
      </c>
      <c r="B18" s="15" t="s">
        <v>958</v>
      </c>
      <c r="C18" s="15" t="s">
        <v>89</v>
      </c>
      <c r="D18" s="15" t="s">
        <v>89</v>
      </c>
      <c r="E18" s="15">
        <v>1590.04</v>
      </c>
      <c r="F18" s="15">
        <v>47.7</v>
      </c>
      <c r="G18" s="15">
        <v>1</v>
      </c>
      <c r="H18" s="15" t="s">
        <v>24</v>
      </c>
      <c r="I18" s="15"/>
      <c r="J18" s="15" t="s">
        <v>704</v>
      </c>
      <c r="K18" s="15"/>
      <c r="L18" s="15" t="s">
        <v>959</v>
      </c>
      <c r="M18" s="15" t="s">
        <v>960</v>
      </c>
      <c r="N18" s="15"/>
    </row>
    <row r="19" spans="1:14">
      <c r="A19" s="15" t="s">
        <v>957</v>
      </c>
      <c r="B19" s="15" t="s">
        <v>961</v>
      </c>
      <c r="C19" s="15" t="s">
        <v>962</v>
      </c>
      <c r="D19" s="15" t="s">
        <v>48</v>
      </c>
      <c r="E19" s="15">
        <v>1876.64</v>
      </c>
      <c r="F19" s="15">
        <v>56.3</v>
      </c>
      <c r="G19" s="15">
        <v>1</v>
      </c>
      <c r="H19" s="15" t="s">
        <v>36</v>
      </c>
      <c r="I19" s="15"/>
      <c r="J19" s="15" t="s">
        <v>962</v>
      </c>
      <c r="K19" s="15"/>
      <c r="L19" s="15" t="s">
        <v>959</v>
      </c>
      <c r="M19" s="15" t="s">
        <v>960</v>
      </c>
      <c r="N19" s="15"/>
    </row>
    <row r="20" spans="1:14">
      <c r="A20" s="15" t="s">
        <v>957</v>
      </c>
      <c r="B20" s="15" t="s">
        <v>963</v>
      </c>
      <c r="C20" s="15" t="s">
        <v>962</v>
      </c>
      <c r="D20" s="15" t="s">
        <v>48</v>
      </c>
      <c r="E20" s="15">
        <v>1876.63</v>
      </c>
      <c r="F20" s="15">
        <v>56.3</v>
      </c>
      <c r="G20" s="15">
        <v>1</v>
      </c>
      <c r="H20" s="15" t="s">
        <v>36</v>
      </c>
      <c r="I20" s="15"/>
      <c r="J20" s="15" t="s">
        <v>962</v>
      </c>
      <c r="K20" s="15"/>
      <c r="L20" s="15" t="s">
        <v>959</v>
      </c>
      <c r="M20" s="15" t="s">
        <v>960</v>
      </c>
      <c r="N20" s="15"/>
    </row>
    <row r="21" spans="1:14">
      <c r="A21" s="15" t="s">
        <v>957</v>
      </c>
      <c r="B21" s="15" t="s">
        <v>964</v>
      </c>
      <c r="C21" s="15" t="s">
        <v>962</v>
      </c>
      <c r="D21" s="15" t="s">
        <v>48</v>
      </c>
      <c r="E21" s="15">
        <v>1876.63</v>
      </c>
      <c r="F21" s="15">
        <v>56.3</v>
      </c>
      <c r="G21" s="15">
        <v>1</v>
      </c>
      <c r="H21" s="15" t="s">
        <v>36</v>
      </c>
      <c r="I21" s="15"/>
      <c r="J21" s="15" t="s">
        <v>962</v>
      </c>
      <c r="K21" s="15"/>
      <c r="L21" s="15" t="s">
        <v>959</v>
      </c>
      <c r="M21" s="15" t="s">
        <v>960</v>
      </c>
      <c r="N21" s="15"/>
    </row>
    <row r="22" spans="1:14">
      <c r="A22" s="15" t="s">
        <v>957</v>
      </c>
      <c r="B22" s="15" t="s">
        <v>965</v>
      </c>
      <c r="C22" s="15" t="s">
        <v>254</v>
      </c>
      <c r="D22" s="15" t="s">
        <v>78</v>
      </c>
      <c r="E22" s="15">
        <v>3687.02</v>
      </c>
      <c r="F22" s="15">
        <v>110.61</v>
      </c>
      <c r="G22" s="15">
        <v>1</v>
      </c>
      <c r="H22" s="15" t="s">
        <v>36</v>
      </c>
      <c r="I22" s="15"/>
      <c r="J22" s="15" t="s">
        <v>254</v>
      </c>
      <c r="K22" s="15"/>
      <c r="L22" s="15" t="s">
        <v>966</v>
      </c>
      <c r="M22" s="15" t="s">
        <v>967</v>
      </c>
      <c r="N22" s="15"/>
    </row>
    <row r="23" spans="1:14">
      <c r="A23" s="15" t="s">
        <v>957</v>
      </c>
      <c r="B23" s="15" t="s">
        <v>968</v>
      </c>
      <c r="C23" s="15" t="s">
        <v>254</v>
      </c>
      <c r="D23" s="15" t="s">
        <v>78</v>
      </c>
      <c r="E23" s="15">
        <v>9382.41</v>
      </c>
      <c r="F23" s="15">
        <v>281.47</v>
      </c>
      <c r="G23" s="15">
        <v>1</v>
      </c>
      <c r="H23" s="15" t="s">
        <v>36</v>
      </c>
      <c r="I23" s="15"/>
      <c r="J23" s="15" t="s">
        <v>254</v>
      </c>
      <c r="K23" s="15"/>
      <c r="L23" s="15" t="s">
        <v>969</v>
      </c>
      <c r="M23" s="15" t="s">
        <v>970</v>
      </c>
      <c r="N23" s="15"/>
    </row>
    <row r="24" spans="1:14">
      <c r="A24" s="15" t="s">
        <v>971</v>
      </c>
      <c r="B24" s="15" t="s">
        <v>972</v>
      </c>
      <c r="C24" s="15" t="s">
        <v>254</v>
      </c>
      <c r="D24" s="15" t="s">
        <v>78</v>
      </c>
      <c r="E24" s="15">
        <v>2588.56</v>
      </c>
      <c r="F24" s="15">
        <v>286.91</v>
      </c>
      <c r="G24" s="15">
        <v>1</v>
      </c>
      <c r="H24" s="15" t="s">
        <v>36</v>
      </c>
      <c r="I24" s="15"/>
      <c r="J24" s="15" t="s">
        <v>588</v>
      </c>
      <c r="K24" s="15"/>
      <c r="L24" s="15" t="s">
        <v>973</v>
      </c>
      <c r="M24" s="15" t="s">
        <v>974</v>
      </c>
      <c r="N24" s="15"/>
    </row>
    <row r="25" spans="1:14">
      <c r="A25" s="15" t="s">
        <v>971</v>
      </c>
      <c r="B25" s="15" t="s">
        <v>975</v>
      </c>
      <c r="C25" s="15" t="s">
        <v>254</v>
      </c>
      <c r="D25" s="15" t="s">
        <v>78</v>
      </c>
      <c r="E25" s="15">
        <v>2574.72</v>
      </c>
      <c r="F25" s="15">
        <v>389.4</v>
      </c>
      <c r="G25" s="15">
        <v>1</v>
      </c>
      <c r="H25" s="15" t="s">
        <v>36</v>
      </c>
      <c r="I25" s="15"/>
      <c r="J25" s="15" t="s">
        <v>588</v>
      </c>
      <c r="K25" s="15"/>
      <c r="L25" s="15" t="s">
        <v>976</v>
      </c>
      <c r="M25" s="15" t="s">
        <v>977</v>
      </c>
      <c r="N25" s="15"/>
    </row>
    <row r="26" spans="1:14">
      <c r="A26" s="15" t="s">
        <v>971</v>
      </c>
      <c r="B26" s="15" t="s">
        <v>978</v>
      </c>
      <c r="C26" s="15" t="s">
        <v>254</v>
      </c>
      <c r="D26" s="15" t="s">
        <v>78</v>
      </c>
      <c r="E26" s="15">
        <v>3102.62</v>
      </c>
      <c r="F26" s="15">
        <v>1180.79</v>
      </c>
      <c r="G26" s="15">
        <v>1</v>
      </c>
      <c r="H26" s="15" t="s">
        <v>36</v>
      </c>
      <c r="I26" s="15"/>
      <c r="J26" s="15" t="s">
        <v>588</v>
      </c>
      <c r="K26" s="15"/>
      <c r="L26" s="15" t="s">
        <v>979</v>
      </c>
      <c r="M26" s="15" t="s">
        <v>980</v>
      </c>
      <c r="N26" s="15"/>
    </row>
    <row r="27" spans="1:14">
      <c r="A27" s="15" t="s">
        <v>971</v>
      </c>
      <c r="B27" s="15" t="s">
        <v>981</v>
      </c>
      <c r="C27" s="15" t="s">
        <v>254</v>
      </c>
      <c r="D27" s="15" t="s">
        <v>78</v>
      </c>
      <c r="E27" s="15">
        <v>3916.64</v>
      </c>
      <c r="F27" s="15">
        <v>1806.62</v>
      </c>
      <c r="G27" s="15">
        <v>1</v>
      </c>
      <c r="H27" s="15" t="s">
        <v>36</v>
      </c>
      <c r="I27" s="15"/>
      <c r="J27" s="15" t="s">
        <v>588</v>
      </c>
      <c r="K27" s="15"/>
      <c r="L27" s="15" t="s">
        <v>982</v>
      </c>
      <c r="M27" s="15" t="s">
        <v>983</v>
      </c>
      <c r="N27" s="15"/>
    </row>
    <row r="28" spans="1:14">
      <c r="A28" s="15" t="s">
        <v>971</v>
      </c>
      <c r="B28" s="15" t="s">
        <v>984</v>
      </c>
      <c r="C28" s="15" t="s">
        <v>254</v>
      </c>
      <c r="D28" s="15" t="s">
        <v>78</v>
      </c>
      <c r="E28" s="15">
        <v>2600.08</v>
      </c>
      <c r="F28" s="15">
        <v>603.37</v>
      </c>
      <c r="G28" s="15">
        <v>1</v>
      </c>
      <c r="H28" s="15" t="s">
        <v>36</v>
      </c>
      <c r="I28" s="15"/>
      <c r="J28" s="15" t="s">
        <v>326</v>
      </c>
      <c r="K28" s="15"/>
      <c r="L28" s="15" t="s">
        <v>985</v>
      </c>
      <c r="M28" s="15" t="s">
        <v>986</v>
      </c>
      <c r="N28" s="15"/>
    </row>
    <row r="29" spans="1:14">
      <c r="A29" s="15" t="s">
        <v>971</v>
      </c>
      <c r="B29" s="15" t="s">
        <v>987</v>
      </c>
      <c r="C29" s="15" t="s">
        <v>254</v>
      </c>
      <c r="D29" s="15" t="s">
        <v>78</v>
      </c>
      <c r="E29" s="15">
        <v>2600.08</v>
      </c>
      <c r="F29" s="15">
        <v>603.37</v>
      </c>
      <c r="G29" s="15">
        <v>1</v>
      </c>
      <c r="H29" s="15" t="s">
        <v>36</v>
      </c>
      <c r="I29" s="15"/>
      <c r="J29" s="15" t="s">
        <v>326</v>
      </c>
      <c r="K29" s="15"/>
      <c r="L29" s="15" t="s">
        <v>988</v>
      </c>
      <c r="M29" s="15" t="s">
        <v>989</v>
      </c>
      <c r="N29" s="15"/>
    </row>
    <row r="30" spans="1:14">
      <c r="A30" s="15" t="s">
        <v>971</v>
      </c>
      <c r="B30" s="15" t="s">
        <v>990</v>
      </c>
      <c r="C30" s="15" t="s">
        <v>254</v>
      </c>
      <c r="D30" s="15" t="s">
        <v>78</v>
      </c>
      <c r="E30" s="15">
        <v>2580.55</v>
      </c>
      <c r="F30" s="15">
        <v>459.72</v>
      </c>
      <c r="G30" s="15">
        <v>1</v>
      </c>
      <c r="H30" s="15" t="s">
        <v>36</v>
      </c>
      <c r="I30" s="15"/>
      <c r="J30" s="15" t="s">
        <v>326</v>
      </c>
      <c r="K30" s="15"/>
      <c r="L30" s="15" t="s">
        <v>991</v>
      </c>
      <c r="M30" s="15" t="s">
        <v>992</v>
      </c>
      <c r="N30" s="15"/>
    </row>
    <row r="31" spans="1:14">
      <c r="A31" s="15" t="s">
        <v>971</v>
      </c>
      <c r="B31" s="15" t="s">
        <v>993</v>
      </c>
      <c r="C31" s="15" t="s">
        <v>254</v>
      </c>
      <c r="D31" s="15" t="s">
        <v>78</v>
      </c>
      <c r="E31" s="15">
        <v>8467.08</v>
      </c>
      <c r="F31" s="15">
        <v>941.58</v>
      </c>
      <c r="G31" s="15">
        <v>1</v>
      </c>
      <c r="H31" s="15" t="s">
        <v>36</v>
      </c>
      <c r="I31" s="15"/>
      <c r="J31" s="15" t="s">
        <v>254</v>
      </c>
      <c r="K31" s="15"/>
      <c r="L31" s="15" t="s">
        <v>994</v>
      </c>
      <c r="M31" s="15" t="s">
        <v>995</v>
      </c>
      <c r="N31" s="15"/>
    </row>
    <row r="32" spans="1:14">
      <c r="A32" s="15" t="s">
        <v>971</v>
      </c>
      <c r="B32" s="15" t="s">
        <v>996</v>
      </c>
      <c r="C32" s="15" t="s">
        <v>254</v>
      </c>
      <c r="D32" s="15" t="s">
        <v>78</v>
      </c>
      <c r="E32" s="15">
        <v>3564.99</v>
      </c>
      <c r="F32" s="15">
        <v>396.42</v>
      </c>
      <c r="G32" s="15">
        <v>1</v>
      </c>
      <c r="H32" s="15" t="s">
        <v>36</v>
      </c>
      <c r="I32" s="15"/>
      <c r="J32" s="15" t="s">
        <v>254</v>
      </c>
      <c r="K32" s="15"/>
      <c r="L32" s="15" t="s">
        <v>997</v>
      </c>
      <c r="M32" s="15" t="s">
        <v>998</v>
      </c>
      <c r="N32" s="15"/>
    </row>
    <row r="33" spans="1:14">
      <c r="A33" s="15" t="s">
        <v>971</v>
      </c>
      <c r="B33" s="15" t="s">
        <v>999</v>
      </c>
      <c r="C33" s="15" t="s">
        <v>254</v>
      </c>
      <c r="D33" s="15" t="s">
        <v>78</v>
      </c>
      <c r="E33" s="15">
        <v>2590.47</v>
      </c>
      <c r="F33" s="15">
        <v>426.67</v>
      </c>
      <c r="G33" s="15">
        <v>1</v>
      </c>
      <c r="H33" s="15" t="s">
        <v>36</v>
      </c>
      <c r="I33" s="15"/>
      <c r="J33" s="15" t="s">
        <v>254</v>
      </c>
      <c r="K33" s="15"/>
      <c r="L33" s="15" t="s">
        <v>1000</v>
      </c>
      <c r="M33" s="15" t="s">
        <v>1001</v>
      </c>
      <c r="N33" s="15"/>
    </row>
    <row r="34" spans="1:14">
      <c r="A34" s="15" t="s">
        <v>971</v>
      </c>
      <c r="B34" s="15" t="s">
        <v>1002</v>
      </c>
      <c r="C34" s="15" t="s">
        <v>910</v>
      </c>
      <c r="D34" s="15" t="s">
        <v>94</v>
      </c>
      <c r="E34" s="15">
        <v>8156.07</v>
      </c>
      <c r="F34" s="15">
        <v>5629.53</v>
      </c>
      <c r="G34" s="15">
        <v>1</v>
      </c>
      <c r="H34" s="15" t="s">
        <v>24</v>
      </c>
      <c r="I34" s="15"/>
      <c r="J34" s="15" t="s">
        <v>700</v>
      </c>
      <c r="K34" s="15"/>
      <c r="L34" s="15" t="s">
        <v>1003</v>
      </c>
      <c r="M34" s="15" t="s">
        <v>1004</v>
      </c>
      <c r="N34" s="15"/>
    </row>
    <row r="35" spans="1:14">
      <c r="A35" s="15" t="s">
        <v>971</v>
      </c>
      <c r="B35" s="95" t="s">
        <v>1005</v>
      </c>
      <c r="C35" s="15" t="s">
        <v>89</v>
      </c>
      <c r="D35" s="15" t="s">
        <v>81</v>
      </c>
      <c r="E35" s="15">
        <v>7966.24</v>
      </c>
      <c r="F35" s="15">
        <v>6136.57</v>
      </c>
      <c r="G35" s="15">
        <v>1</v>
      </c>
      <c r="H35" s="15" t="s">
        <v>24</v>
      </c>
      <c r="I35" s="15"/>
      <c r="J35" s="15" t="s">
        <v>1006</v>
      </c>
      <c r="K35" s="15"/>
      <c r="L35" s="15" t="s">
        <v>1007</v>
      </c>
      <c r="M35" s="15" t="s">
        <v>1008</v>
      </c>
      <c r="N35" s="15"/>
    </row>
    <row r="36" spans="1:14">
      <c r="A36" s="15" t="s">
        <v>971</v>
      </c>
      <c r="B36" s="15" t="s">
        <v>1009</v>
      </c>
      <c r="C36" s="15" t="s">
        <v>254</v>
      </c>
      <c r="D36" s="15" t="s">
        <v>78</v>
      </c>
      <c r="E36" s="15">
        <v>3867.67</v>
      </c>
      <c r="F36" s="15">
        <v>1314.23</v>
      </c>
      <c r="G36" s="15">
        <v>1</v>
      </c>
      <c r="H36" s="15" t="s">
        <v>36</v>
      </c>
      <c r="I36" s="15"/>
      <c r="J36" s="15" t="s">
        <v>254</v>
      </c>
      <c r="K36" s="15"/>
      <c r="L36" s="15" t="s">
        <v>1010</v>
      </c>
      <c r="M36" s="15" t="s">
        <v>1011</v>
      </c>
      <c r="N36" s="15"/>
    </row>
    <row r="37" spans="1:14">
      <c r="A37" s="15" t="s">
        <v>971</v>
      </c>
      <c r="B37" s="15" t="s">
        <v>1012</v>
      </c>
      <c r="C37" s="15" t="s">
        <v>254</v>
      </c>
      <c r="D37" s="15" t="s">
        <v>78</v>
      </c>
      <c r="E37" s="15">
        <v>2671.47</v>
      </c>
      <c r="F37" s="15">
        <v>476.08</v>
      </c>
      <c r="G37" s="15">
        <v>1</v>
      </c>
      <c r="H37" s="15" t="s">
        <v>36</v>
      </c>
      <c r="I37" s="15"/>
      <c r="J37" s="15" t="s">
        <v>254</v>
      </c>
      <c r="K37" s="15"/>
      <c r="L37" s="15" t="s">
        <v>1013</v>
      </c>
      <c r="M37" s="15" t="s">
        <v>1014</v>
      </c>
      <c r="N37" s="15"/>
    </row>
    <row r="38" spans="1:14">
      <c r="A38" s="15" t="s">
        <v>971</v>
      </c>
      <c r="B38" s="15" t="s">
        <v>1015</v>
      </c>
      <c r="C38" s="15" t="s">
        <v>254</v>
      </c>
      <c r="D38" s="15" t="s">
        <v>78</v>
      </c>
      <c r="E38" s="15">
        <v>2574.72</v>
      </c>
      <c r="F38" s="15">
        <v>354.64</v>
      </c>
      <c r="G38" s="15">
        <v>1</v>
      </c>
      <c r="H38" s="15" t="s">
        <v>36</v>
      </c>
      <c r="I38" s="15"/>
      <c r="J38" s="15" t="s">
        <v>326</v>
      </c>
      <c r="K38" s="15"/>
      <c r="L38" s="15" t="s">
        <v>1016</v>
      </c>
      <c r="M38" s="15" t="s">
        <v>1017</v>
      </c>
      <c r="N38" s="15"/>
    </row>
    <row r="39" spans="1:14">
      <c r="A39" s="15" t="s">
        <v>971</v>
      </c>
      <c r="B39" s="15" t="s">
        <v>1018</v>
      </c>
      <c r="C39" s="15" t="s">
        <v>254</v>
      </c>
      <c r="D39" s="15" t="s">
        <v>78</v>
      </c>
      <c r="E39" s="15">
        <v>2580.55</v>
      </c>
      <c r="F39" s="15">
        <v>494.6</v>
      </c>
      <c r="G39" s="15">
        <v>1</v>
      </c>
      <c r="H39" s="15" t="s">
        <v>36</v>
      </c>
      <c r="I39" s="15"/>
      <c r="J39" s="15" t="s">
        <v>326</v>
      </c>
      <c r="K39" s="15"/>
      <c r="L39" s="15" t="s">
        <v>1019</v>
      </c>
      <c r="M39" s="15" t="s">
        <v>1020</v>
      </c>
      <c r="N39" s="15"/>
    </row>
    <row r="40" spans="1:14">
      <c r="A40" s="15" t="s">
        <v>957</v>
      </c>
      <c r="B40" s="15" t="s">
        <v>1021</v>
      </c>
      <c r="C40" s="15" t="s">
        <v>44</v>
      </c>
      <c r="D40" s="15" t="s">
        <v>84</v>
      </c>
      <c r="E40" s="15">
        <v>5258.41</v>
      </c>
      <c r="F40" s="15">
        <v>157.75</v>
      </c>
      <c r="G40" s="15">
        <v>1</v>
      </c>
      <c r="H40" s="15" t="s">
        <v>36</v>
      </c>
      <c r="I40" s="15"/>
      <c r="J40" s="15" t="s">
        <v>1022</v>
      </c>
      <c r="K40" s="15"/>
      <c r="L40" s="15" t="s">
        <v>1023</v>
      </c>
      <c r="M40" s="15" t="s">
        <v>1024</v>
      </c>
      <c r="N40" s="15"/>
    </row>
    <row r="41" spans="1:14">
      <c r="A41" s="15" t="s">
        <v>920</v>
      </c>
      <c r="B41" s="15" t="s">
        <v>1025</v>
      </c>
      <c r="C41" s="15" t="s">
        <v>1026</v>
      </c>
      <c r="D41" s="15" t="s">
        <v>78</v>
      </c>
      <c r="E41" s="15">
        <v>4535.02</v>
      </c>
      <c r="F41" s="15">
        <v>136.05</v>
      </c>
      <c r="G41" s="15">
        <v>1</v>
      </c>
      <c r="H41" s="15" t="s">
        <v>36</v>
      </c>
      <c r="I41" s="15"/>
      <c r="J41" s="15" t="s">
        <v>1027</v>
      </c>
      <c r="K41" s="15"/>
      <c r="L41" s="15" t="s">
        <v>1028</v>
      </c>
      <c r="M41" s="15" t="s">
        <v>1029</v>
      </c>
      <c r="N41" s="15"/>
    </row>
    <row r="42" spans="1:14">
      <c r="A42" s="15" t="s">
        <v>905</v>
      </c>
      <c r="B42" s="15" t="s">
        <v>1030</v>
      </c>
      <c r="C42" s="15" t="s">
        <v>254</v>
      </c>
      <c r="D42" s="15" t="s">
        <v>78</v>
      </c>
      <c r="E42" s="15">
        <v>2593.06</v>
      </c>
      <c r="F42" s="15">
        <v>147.66</v>
      </c>
      <c r="G42" s="15">
        <v>1</v>
      </c>
      <c r="H42" s="15" t="s">
        <v>36</v>
      </c>
      <c r="I42" s="15"/>
      <c r="J42" s="15" t="s">
        <v>547</v>
      </c>
      <c r="K42" s="15"/>
      <c r="L42" s="15" t="s">
        <v>1031</v>
      </c>
      <c r="M42" s="15" t="s">
        <v>1032</v>
      </c>
      <c r="N42" s="15"/>
    </row>
    <row r="43" spans="1:14">
      <c r="A43" s="15" t="s">
        <v>1033</v>
      </c>
      <c r="B43" s="15" t="s">
        <v>1034</v>
      </c>
      <c r="C43" s="15" t="s">
        <v>81</v>
      </c>
      <c r="D43" s="15" t="s">
        <v>81</v>
      </c>
      <c r="E43" s="15">
        <v>5033.77</v>
      </c>
      <c r="F43" s="15">
        <v>627.04</v>
      </c>
      <c r="G43" s="15">
        <v>1</v>
      </c>
      <c r="H43" s="15" t="s">
        <v>24</v>
      </c>
      <c r="I43" s="15"/>
      <c r="J43" s="15" t="s">
        <v>1006</v>
      </c>
      <c r="K43" s="15"/>
      <c r="L43" s="15" t="s">
        <v>1035</v>
      </c>
      <c r="M43" s="15" t="s">
        <v>1036</v>
      </c>
      <c r="N43" s="15"/>
    </row>
    <row r="44" spans="1:14">
      <c r="A44" s="15" t="s">
        <v>1033</v>
      </c>
      <c r="B44" s="15" t="s">
        <v>1037</v>
      </c>
      <c r="C44" s="15" t="s">
        <v>81</v>
      </c>
      <c r="D44" s="15" t="s">
        <v>81</v>
      </c>
      <c r="E44" s="15">
        <v>5033.76</v>
      </c>
      <c r="F44" s="15">
        <v>627.04</v>
      </c>
      <c r="G44" s="15">
        <v>1</v>
      </c>
      <c r="H44" s="15" t="s">
        <v>24</v>
      </c>
      <c r="I44" s="15"/>
      <c r="J44" s="15" t="s">
        <v>1006</v>
      </c>
      <c r="K44" s="15"/>
      <c r="L44" s="15" t="s">
        <v>1035</v>
      </c>
      <c r="M44" s="15" t="s">
        <v>1036</v>
      </c>
      <c r="N44" s="15"/>
    </row>
    <row r="45" spans="1:14">
      <c r="A45" s="15" t="s">
        <v>1033</v>
      </c>
      <c r="B45" s="15" t="s">
        <v>1038</v>
      </c>
      <c r="C45" s="15" t="s">
        <v>81</v>
      </c>
      <c r="D45" s="15" t="s">
        <v>81</v>
      </c>
      <c r="E45" s="15">
        <v>5033.76</v>
      </c>
      <c r="F45" s="15">
        <v>627.04</v>
      </c>
      <c r="G45" s="15">
        <v>1</v>
      </c>
      <c r="H45" s="15" t="s">
        <v>24</v>
      </c>
      <c r="I45" s="15"/>
      <c r="J45" s="15" t="s">
        <v>1006</v>
      </c>
      <c r="K45" s="15"/>
      <c r="L45" s="15" t="s">
        <v>1035</v>
      </c>
      <c r="M45" s="15" t="s">
        <v>1036</v>
      </c>
      <c r="N45" s="15"/>
    </row>
    <row r="46" spans="1:14">
      <c r="A46" s="15" t="s">
        <v>1033</v>
      </c>
      <c r="B46" s="15" t="s">
        <v>1039</v>
      </c>
      <c r="C46" s="15" t="s">
        <v>81</v>
      </c>
      <c r="D46" s="15" t="s">
        <v>81</v>
      </c>
      <c r="E46" s="15">
        <v>5033.76</v>
      </c>
      <c r="F46" s="15">
        <v>627.04</v>
      </c>
      <c r="G46" s="15">
        <v>1</v>
      </c>
      <c r="H46" s="15" t="s">
        <v>24</v>
      </c>
      <c r="I46" s="15"/>
      <c r="J46" s="15" t="s">
        <v>1006</v>
      </c>
      <c r="K46" s="15"/>
      <c r="L46" s="15" t="s">
        <v>1035</v>
      </c>
      <c r="M46" s="15" t="s">
        <v>1036</v>
      </c>
      <c r="N46" s="15"/>
    </row>
    <row r="47" spans="1:14">
      <c r="A47" s="15" t="s">
        <v>920</v>
      </c>
      <c r="B47" s="15" t="s">
        <v>1040</v>
      </c>
      <c r="C47" s="15" t="s">
        <v>962</v>
      </c>
      <c r="D47" s="15" t="s">
        <v>48</v>
      </c>
      <c r="E47" s="15">
        <v>1640.38</v>
      </c>
      <c r="F47" s="15">
        <v>49.21</v>
      </c>
      <c r="G47" s="15">
        <v>1</v>
      </c>
      <c r="H47" s="15" t="s">
        <v>36</v>
      </c>
      <c r="I47" s="15"/>
      <c r="J47" s="15" t="s">
        <v>1041</v>
      </c>
      <c r="K47" s="15"/>
      <c r="L47" s="15" t="s">
        <v>1042</v>
      </c>
      <c r="M47" s="15" t="s">
        <v>1043</v>
      </c>
      <c r="N47" s="15"/>
    </row>
    <row r="48" spans="1:14">
      <c r="A48" s="15" t="s">
        <v>971</v>
      </c>
      <c r="B48" s="15" t="s">
        <v>1044</v>
      </c>
      <c r="C48" s="15" t="s">
        <v>53</v>
      </c>
      <c r="D48" s="15" t="s">
        <v>53</v>
      </c>
      <c r="E48" s="15">
        <v>3417.09</v>
      </c>
      <c r="F48" s="15">
        <v>931.14</v>
      </c>
      <c r="G48" s="15">
        <v>1</v>
      </c>
      <c r="H48" s="15" t="s">
        <v>36</v>
      </c>
      <c r="I48" s="15"/>
      <c r="J48" s="15" t="s">
        <v>1045</v>
      </c>
      <c r="K48" s="15"/>
      <c r="L48" s="15" t="s">
        <v>1046</v>
      </c>
      <c r="M48" s="15" t="s">
        <v>1047</v>
      </c>
      <c r="N48" s="15"/>
    </row>
    <row r="49" spans="1:14">
      <c r="A49" s="15" t="s">
        <v>957</v>
      </c>
      <c r="B49" s="15" t="s">
        <v>1048</v>
      </c>
      <c r="C49" s="15" t="s">
        <v>44</v>
      </c>
      <c r="D49" s="15" t="s">
        <v>84</v>
      </c>
      <c r="E49" s="15">
        <v>472.44</v>
      </c>
      <c r="F49" s="15">
        <v>14.17</v>
      </c>
      <c r="G49" s="15">
        <v>1</v>
      </c>
      <c r="H49" s="15" t="s">
        <v>36</v>
      </c>
      <c r="I49" s="15"/>
      <c r="J49" s="15" t="s">
        <v>44</v>
      </c>
      <c r="K49" s="15"/>
      <c r="L49" s="15" t="s">
        <v>1049</v>
      </c>
      <c r="M49" s="15" t="s">
        <v>1050</v>
      </c>
      <c r="N49" s="15"/>
    </row>
    <row r="50" spans="1:14">
      <c r="A50" s="15" t="s">
        <v>957</v>
      </c>
      <c r="B50" s="15" t="s">
        <v>1051</v>
      </c>
      <c r="C50" s="15" t="s">
        <v>254</v>
      </c>
      <c r="D50" s="15" t="s">
        <v>78</v>
      </c>
      <c r="E50" s="15">
        <v>2588.56</v>
      </c>
      <c r="F50" s="15">
        <v>147.41</v>
      </c>
      <c r="G50" s="15">
        <v>1</v>
      </c>
      <c r="H50" s="15" t="s">
        <v>36</v>
      </c>
      <c r="I50" s="15"/>
      <c r="J50" s="15" t="s">
        <v>254</v>
      </c>
      <c r="K50" s="15"/>
      <c r="L50" s="15" t="s">
        <v>1052</v>
      </c>
      <c r="M50" s="15" t="s">
        <v>1053</v>
      </c>
      <c r="N50" s="15"/>
    </row>
    <row r="51" spans="1:14">
      <c r="A51" s="15" t="s">
        <v>957</v>
      </c>
      <c r="B51" s="15" t="s">
        <v>1054</v>
      </c>
      <c r="C51" s="15" t="s">
        <v>254</v>
      </c>
      <c r="D51" s="15" t="s">
        <v>78</v>
      </c>
      <c r="E51" s="15">
        <v>2588.56</v>
      </c>
      <c r="F51" s="15">
        <v>147.41</v>
      </c>
      <c r="G51" s="15">
        <v>1</v>
      </c>
      <c r="H51" s="15" t="s">
        <v>36</v>
      </c>
      <c r="I51" s="15"/>
      <c r="J51" s="15" t="s">
        <v>254</v>
      </c>
      <c r="K51" s="15"/>
      <c r="L51" s="15" t="s">
        <v>1055</v>
      </c>
      <c r="M51" s="15" t="s">
        <v>1056</v>
      </c>
      <c r="N51" s="15"/>
    </row>
    <row r="52" spans="1:14">
      <c r="A52" s="15" t="s">
        <v>905</v>
      </c>
      <c r="B52" s="15" t="s">
        <v>1057</v>
      </c>
      <c r="C52" s="15" t="s">
        <v>1026</v>
      </c>
      <c r="D52" s="15" t="s">
        <v>78</v>
      </c>
      <c r="E52" s="15">
        <v>9688.65</v>
      </c>
      <c r="F52" s="15">
        <v>290.66</v>
      </c>
      <c r="G52" s="15">
        <v>1</v>
      </c>
      <c r="H52" s="15" t="s">
        <v>36</v>
      </c>
      <c r="I52" s="15"/>
      <c r="J52" s="15" t="s">
        <v>254</v>
      </c>
      <c r="K52" s="15"/>
      <c r="L52" s="15" t="s">
        <v>1058</v>
      </c>
      <c r="M52" s="15" t="s">
        <v>1059</v>
      </c>
      <c r="N52" s="15"/>
    </row>
    <row r="53" spans="1:14">
      <c r="A53" s="15" t="s">
        <v>957</v>
      </c>
      <c r="B53" s="15" t="s">
        <v>1060</v>
      </c>
      <c r="C53" s="15" t="s">
        <v>254</v>
      </c>
      <c r="D53" s="15" t="s">
        <v>78</v>
      </c>
      <c r="E53" s="15">
        <v>3095.51</v>
      </c>
      <c r="F53" s="15">
        <v>92.87</v>
      </c>
      <c r="G53" s="15">
        <v>1</v>
      </c>
      <c r="H53" s="15" t="s">
        <v>36</v>
      </c>
      <c r="I53" s="15"/>
      <c r="J53" s="15" t="s">
        <v>254</v>
      </c>
      <c r="K53" s="15"/>
      <c r="L53" s="15" t="s">
        <v>1061</v>
      </c>
      <c r="M53" s="15" t="s">
        <v>1062</v>
      </c>
      <c r="N53" s="15"/>
    </row>
    <row r="54" spans="1:14">
      <c r="A54" s="15" t="s">
        <v>957</v>
      </c>
      <c r="B54" s="15" t="s">
        <v>1063</v>
      </c>
      <c r="C54" s="15" t="s">
        <v>254</v>
      </c>
      <c r="D54" s="15" t="s">
        <v>78</v>
      </c>
      <c r="E54" s="15">
        <v>2588.56</v>
      </c>
      <c r="F54" s="15">
        <v>147.41</v>
      </c>
      <c r="G54" s="15">
        <v>1</v>
      </c>
      <c r="H54" s="15" t="s">
        <v>36</v>
      </c>
      <c r="I54" s="15"/>
      <c r="J54" s="15" t="s">
        <v>254</v>
      </c>
      <c r="K54" s="15"/>
      <c r="L54" s="15" t="s">
        <v>1064</v>
      </c>
      <c r="M54" s="15" t="s">
        <v>1065</v>
      </c>
      <c r="N54" s="15"/>
    </row>
    <row r="55" spans="1:14">
      <c r="A55" s="15" t="s">
        <v>957</v>
      </c>
      <c r="B55" s="15" t="s">
        <v>1066</v>
      </c>
      <c r="C55" s="15" t="s">
        <v>254</v>
      </c>
      <c r="D55" s="15" t="s">
        <v>78</v>
      </c>
      <c r="E55" s="15">
        <v>7540.5</v>
      </c>
      <c r="F55" s="15">
        <v>226.22</v>
      </c>
      <c r="G55" s="15">
        <v>1</v>
      </c>
      <c r="H55" s="15" t="s">
        <v>36</v>
      </c>
      <c r="I55" s="15"/>
      <c r="J55" s="15" t="s">
        <v>254</v>
      </c>
      <c r="K55" s="15"/>
      <c r="L55" s="15" t="s">
        <v>1067</v>
      </c>
      <c r="M55" s="15" t="s">
        <v>1068</v>
      </c>
      <c r="N55" s="15"/>
    </row>
    <row r="56" spans="1:14">
      <c r="A56" s="15" t="s">
        <v>957</v>
      </c>
      <c r="B56" s="15" t="s">
        <v>1069</v>
      </c>
      <c r="C56" s="15" t="s">
        <v>254</v>
      </c>
      <c r="D56" s="15" t="s">
        <v>78</v>
      </c>
      <c r="E56" s="15">
        <v>2594.87</v>
      </c>
      <c r="F56" s="15">
        <v>112.8</v>
      </c>
      <c r="G56" s="15">
        <v>1</v>
      </c>
      <c r="H56" s="15" t="s">
        <v>36</v>
      </c>
      <c r="I56" s="15"/>
      <c r="J56" s="15" t="s">
        <v>254</v>
      </c>
      <c r="K56" s="15"/>
      <c r="L56" s="15" t="s">
        <v>1070</v>
      </c>
      <c r="M56" s="15" t="s">
        <v>1071</v>
      </c>
      <c r="N56" s="15"/>
    </row>
    <row r="57" spans="1:14">
      <c r="A57" s="15" t="s">
        <v>957</v>
      </c>
      <c r="B57" s="15" t="s">
        <v>1072</v>
      </c>
      <c r="C57" s="15" t="s">
        <v>254</v>
      </c>
      <c r="D57" s="15" t="s">
        <v>78</v>
      </c>
      <c r="E57" s="15">
        <v>2588.56</v>
      </c>
      <c r="F57" s="15">
        <v>147.41</v>
      </c>
      <c r="G57" s="15">
        <v>1</v>
      </c>
      <c r="H57" s="15" t="s">
        <v>36</v>
      </c>
      <c r="I57" s="15"/>
      <c r="J57" s="15" t="s">
        <v>254</v>
      </c>
      <c r="K57" s="15"/>
      <c r="L57" s="15" t="s">
        <v>1070</v>
      </c>
      <c r="M57" s="15" t="s">
        <v>1071</v>
      </c>
      <c r="N57" s="15"/>
    </row>
    <row r="58" spans="1:14">
      <c r="A58" s="15" t="s">
        <v>1073</v>
      </c>
      <c r="B58" s="15" t="s">
        <v>1074</v>
      </c>
      <c r="C58" s="15" t="s">
        <v>92</v>
      </c>
      <c r="D58" s="15" t="s">
        <v>92</v>
      </c>
      <c r="E58" s="15">
        <v>374.4</v>
      </c>
      <c r="F58" s="15">
        <v>11.23</v>
      </c>
      <c r="G58" s="15">
        <v>1</v>
      </c>
      <c r="H58" s="15" t="s">
        <v>36</v>
      </c>
      <c r="I58" s="15"/>
      <c r="J58" s="15" t="s">
        <v>92</v>
      </c>
      <c r="K58" s="15"/>
      <c r="L58" s="15" t="s">
        <v>1075</v>
      </c>
      <c r="M58" s="15" t="s">
        <v>1076</v>
      </c>
      <c r="N58" s="15"/>
    </row>
    <row r="59" spans="1:14">
      <c r="A59" s="15" t="s">
        <v>1073</v>
      </c>
      <c r="B59" s="15" t="s">
        <v>1077</v>
      </c>
      <c r="C59" s="15" t="s">
        <v>92</v>
      </c>
      <c r="D59" s="15" t="s">
        <v>92</v>
      </c>
      <c r="E59" s="15">
        <v>213.55</v>
      </c>
      <c r="F59" s="15">
        <v>6.41</v>
      </c>
      <c r="G59" s="15">
        <v>1</v>
      </c>
      <c r="H59" s="15" t="s">
        <v>36</v>
      </c>
      <c r="I59" s="15"/>
      <c r="J59" s="15" t="s">
        <v>92</v>
      </c>
      <c r="K59" s="15"/>
      <c r="L59" s="15" t="s">
        <v>1078</v>
      </c>
      <c r="M59" s="15" t="s">
        <v>1079</v>
      </c>
      <c r="N59" s="15"/>
    </row>
    <row r="60" spans="1:14">
      <c r="A60" s="15" t="s">
        <v>1080</v>
      </c>
      <c r="B60" s="15" t="s">
        <v>1081</v>
      </c>
      <c r="C60" s="15" t="s">
        <v>92</v>
      </c>
      <c r="D60" s="15" t="s">
        <v>92</v>
      </c>
      <c r="E60" s="15">
        <v>2518.84</v>
      </c>
      <c r="F60" s="15">
        <v>75.57</v>
      </c>
      <c r="G60" s="15">
        <v>1</v>
      </c>
      <c r="H60" s="15" t="s">
        <v>36</v>
      </c>
      <c r="I60" s="15"/>
      <c r="J60" s="15" t="s">
        <v>92</v>
      </c>
      <c r="K60" s="15"/>
      <c r="L60" s="15" t="s">
        <v>1082</v>
      </c>
      <c r="M60" s="15" t="s">
        <v>1083</v>
      </c>
      <c r="N60" s="15"/>
    </row>
    <row r="61" spans="1:14">
      <c r="A61" s="15" t="s">
        <v>1080</v>
      </c>
      <c r="B61" s="15" t="s">
        <v>1084</v>
      </c>
      <c r="C61" s="15" t="s">
        <v>92</v>
      </c>
      <c r="D61" s="15" t="s">
        <v>92</v>
      </c>
      <c r="E61" s="15">
        <v>2032.15</v>
      </c>
      <c r="F61" s="15">
        <v>60.96</v>
      </c>
      <c r="G61" s="15">
        <v>1</v>
      </c>
      <c r="H61" s="15" t="s">
        <v>36</v>
      </c>
      <c r="I61" s="15"/>
      <c r="J61" s="15" t="s">
        <v>92</v>
      </c>
      <c r="K61" s="15"/>
      <c r="L61" s="15" t="s">
        <v>1085</v>
      </c>
      <c r="M61" s="15" t="s">
        <v>1086</v>
      </c>
      <c r="N61" s="15"/>
    </row>
    <row r="62" spans="1:14">
      <c r="A62" s="15" t="s">
        <v>905</v>
      </c>
      <c r="B62" s="15" t="s">
        <v>1087</v>
      </c>
      <c r="C62" s="15" t="s">
        <v>140</v>
      </c>
      <c r="D62" s="15" t="s">
        <v>94</v>
      </c>
      <c r="E62" s="15">
        <v>899.35</v>
      </c>
      <c r="F62" s="15">
        <v>26.98</v>
      </c>
      <c r="G62" s="15">
        <v>1</v>
      </c>
      <c r="H62" s="15" t="s">
        <v>24</v>
      </c>
      <c r="I62" s="15"/>
      <c r="J62" s="15" t="s">
        <v>700</v>
      </c>
      <c r="K62" s="15"/>
      <c r="L62" s="15" t="s">
        <v>1088</v>
      </c>
      <c r="M62" s="15" t="s">
        <v>1089</v>
      </c>
      <c r="N62" s="15"/>
    </row>
    <row r="63" spans="1:14">
      <c r="A63" s="15" t="s">
        <v>905</v>
      </c>
      <c r="B63" s="15" t="s">
        <v>1090</v>
      </c>
      <c r="C63" s="15" t="s">
        <v>140</v>
      </c>
      <c r="D63" s="15" t="s">
        <v>94</v>
      </c>
      <c r="E63" s="15">
        <v>899.35</v>
      </c>
      <c r="F63" s="15">
        <v>26.98</v>
      </c>
      <c r="G63" s="15">
        <v>1</v>
      </c>
      <c r="H63" s="15" t="s">
        <v>24</v>
      </c>
      <c r="I63" s="15"/>
      <c r="J63" s="15" t="s">
        <v>700</v>
      </c>
      <c r="K63" s="15"/>
      <c r="L63" s="15" t="s">
        <v>1091</v>
      </c>
      <c r="M63" s="15" t="s">
        <v>1092</v>
      </c>
      <c r="N63" s="15"/>
    </row>
    <row r="64" spans="1:14">
      <c r="A64" s="15" t="s">
        <v>905</v>
      </c>
      <c r="B64" s="15" t="s">
        <v>1093</v>
      </c>
      <c r="C64" s="15" t="s">
        <v>1094</v>
      </c>
      <c r="D64" s="15" t="s">
        <v>94</v>
      </c>
      <c r="E64" s="15">
        <v>12569.88</v>
      </c>
      <c r="F64" s="15">
        <v>377.1</v>
      </c>
      <c r="G64" s="15">
        <v>1</v>
      </c>
      <c r="H64" s="15" t="s">
        <v>24</v>
      </c>
      <c r="I64" s="15"/>
      <c r="J64" s="15" t="s">
        <v>700</v>
      </c>
      <c r="K64" s="15"/>
      <c r="L64" s="15" t="s">
        <v>1095</v>
      </c>
      <c r="M64" s="15" t="s">
        <v>1096</v>
      </c>
      <c r="N64" s="15"/>
    </row>
    <row r="65" spans="1:14">
      <c r="A65" s="15" t="s">
        <v>905</v>
      </c>
      <c r="B65" s="15" t="s">
        <v>1097</v>
      </c>
      <c r="C65" s="15" t="s">
        <v>140</v>
      </c>
      <c r="D65" s="15" t="s">
        <v>94</v>
      </c>
      <c r="E65" s="15">
        <v>899.35</v>
      </c>
      <c r="F65" s="15">
        <v>26.98</v>
      </c>
      <c r="G65" s="15">
        <v>1</v>
      </c>
      <c r="H65" s="15" t="s">
        <v>24</v>
      </c>
      <c r="I65" s="15"/>
      <c r="J65" s="15" t="s">
        <v>700</v>
      </c>
      <c r="K65" s="15"/>
      <c r="L65" s="15" t="s">
        <v>1098</v>
      </c>
      <c r="M65" s="15" t="s">
        <v>1099</v>
      </c>
      <c r="N65" s="15"/>
    </row>
    <row r="66" spans="1:14">
      <c r="A66" s="15" t="s">
        <v>905</v>
      </c>
      <c r="B66" s="15" t="s">
        <v>1100</v>
      </c>
      <c r="C66" s="15" t="s">
        <v>140</v>
      </c>
      <c r="D66" s="15" t="s">
        <v>94</v>
      </c>
      <c r="E66" s="15">
        <v>898.2</v>
      </c>
      <c r="F66" s="15">
        <v>26.95</v>
      </c>
      <c r="G66" s="15">
        <v>1</v>
      </c>
      <c r="H66" s="15" t="s">
        <v>24</v>
      </c>
      <c r="I66" s="15"/>
      <c r="J66" s="15" t="s">
        <v>700</v>
      </c>
      <c r="K66" s="15"/>
      <c r="L66" s="15" t="s">
        <v>1101</v>
      </c>
      <c r="M66" s="15" t="s">
        <v>1102</v>
      </c>
      <c r="N66" s="15"/>
    </row>
    <row r="67" spans="1:14">
      <c r="A67" s="15" t="s">
        <v>905</v>
      </c>
      <c r="B67" s="15" t="s">
        <v>1103</v>
      </c>
      <c r="C67" s="15" t="s">
        <v>140</v>
      </c>
      <c r="D67" s="15" t="s">
        <v>94</v>
      </c>
      <c r="E67" s="15">
        <v>5861.2</v>
      </c>
      <c r="F67" s="15">
        <v>175.84</v>
      </c>
      <c r="G67" s="15">
        <v>1</v>
      </c>
      <c r="H67" s="15" t="s">
        <v>24</v>
      </c>
      <c r="I67" s="15"/>
      <c r="J67" s="15" t="s">
        <v>700</v>
      </c>
      <c r="K67" s="15"/>
      <c r="L67" s="15" t="s">
        <v>1104</v>
      </c>
      <c r="M67" s="15" t="s">
        <v>1105</v>
      </c>
      <c r="N67" s="15"/>
    </row>
    <row r="68" spans="1:14">
      <c r="A68" s="15" t="s">
        <v>920</v>
      </c>
      <c r="B68" s="15" t="s">
        <v>1106</v>
      </c>
      <c r="C68" s="15" t="s">
        <v>1107</v>
      </c>
      <c r="D68" s="15" t="s">
        <v>33</v>
      </c>
      <c r="E68" s="15">
        <v>3871.79</v>
      </c>
      <c r="F68" s="15">
        <v>116.15</v>
      </c>
      <c r="G68" s="15">
        <v>1</v>
      </c>
      <c r="H68" s="15" t="s">
        <v>30</v>
      </c>
      <c r="I68" s="15"/>
      <c r="J68" s="15" t="s">
        <v>917</v>
      </c>
      <c r="K68" s="15"/>
      <c r="L68" s="15" t="s">
        <v>1108</v>
      </c>
      <c r="M68" s="15" t="s">
        <v>1109</v>
      </c>
      <c r="N68" s="15"/>
    </row>
    <row r="69" spans="1:14">
      <c r="A69" s="15" t="s">
        <v>920</v>
      </c>
      <c r="B69" s="15" t="s">
        <v>1110</v>
      </c>
      <c r="C69" s="15" t="s">
        <v>1107</v>
      </c>
      <c r="D69" s="15" t="s">
        <v>33</v>
      </c>
      <c r="E69" s="15">
        <v>315</v>
      </c>
      <c r="F69" s="15">
        <v>9.45</v>
      </c>
      <c r="G69" s="15">
        <v>1</v>
      </c>
      <c r="H69" s="15" t="s">
        <v>30</v>
      </c>
      <c r="I69" s="15"/>
      <c r="J69" s="15" t="s">
        <v>917</v>
      </c>
      <c r="K69" s="15"/>
      <c r="L69" s="15" t="s">
        <v>1111</v>
      </c>
      <c r="M69" s="15" t="s">
        <v>1112</v>
      </c>
      <c r="N69" s="15"/>
    </row>
    <row r="70" spans="1:14">
      <c r="A70" s="15" t="s">
        <v>920</v>
      </c>
      <c r="B70" s="15" t="s">
        <v>1113</v>
      </c>
      <c r="C70" s="15" t="s">
        <v>1107</v>
      </c>
      <c r="D70" s="15" t="s">
        <v>33</v>
      </c>
      <c r="E70" s="15">
        <v>315</v>
      </c>
      <c r="F70" s="15">
        <v>9.45</v>
      </c>
      <c r="G70" s="15">
        <v>1</v>
      </c>
      <c r="H70" s="15" t="s">
        <v>30</v>
      </c>
      <c r="I70" s="15"/>
      <c r="J70" s="15" t="s">
        <v>917</v>
      </c>
      <c r="K70" s="15"/>
      <c r="L70" s="15" t="s">
        <v>1111</v>
      </c>
      <c r="M70" s="15" t="s">
        <v>1112</v>
      </c>
      <c r="N70" s="15"/>
    </row>
    <row r="71" spans="1:14">
      <c r="A71" s="15" t="s">
        <v>920</v>
      </c>
      <c r="B71" s="15" t="s">
        <v>1114</v>
      </c>
      <c r="C71" s="15" t="s">
        <v>312</v>
      </c>
      <c r="D71" s="15" t="s">
        <v>33</v>
      </c>
      <c r="E71" s="15">
        <v>257.5</v>
      </c>
      <c r="F71" s="15">
        <v>7.73</v>
      </c>
      <c r="G71" s="15">
        <v>1</v>
      </c>
      <c r="H71" s="15" t="s">
        <v>30</v>
      </c>
      <c r="I71" s="15"/>
      <c r="J71" s="15" t="s">
        <v>917</v>
      </c>
      <c r="K71" s="15"/>
      <c r="L71" s="15" t="s">
        <v>1115</v>
      </c>
      <c r="M71" s="15" t="s">
        <v>1116</v>
      </c>
      <c r="N71" s="15"/>
    </row>
    <row r="72" spans="1:14">
      <c r="A72" s="15" t="s">
        <v>1117</v>
      </c>
      <c r="B72" s="15" t="s">
        <v>1118</v>
      </c>
      <c r="C72" s="15" t="s">
        <v>246</v>
      </c>
      <c r="D72" s="15" t="s">
        <v>73</v>
      </c>
      <c r="E72" s="16">
        <v>31.4</v>
      </c>
      <c r="F72" s="16">
        <v>28.4</v>
      </c>
      <c r="G72" s="15">
        <v>3</v>
      </c>
      <c r="H72" s="15" t="s">
        <v>72</v>
      </c>
      <c r="I72" s="15"/>
      <c r="J72" s="15" t="s">
        <v>1119</v>
      </c>
      <c r="K72" s="15"/>
      <c r="L72" s="15" t="s">
        <v>1120</v>
      </c>
      <c r="M72" s="15" t="s">
        <v>1121</v>
      </c>
      <c r="N72" s="15"/>
    </row>
    <row r="73" spans="1:14">
      <c r="A73" s="15" t="s">
        <v>1122</v>
      </c>
      <c r="B73" s="15" t="s">
        <v>1123</v>
      </c>
      <c r="C73" s="15" t="s">
        <v>246</v>
      </c>
      <c r="D73" s="15" t="s">
        <v>73</v>
      </c>
      <c r="E73" s="16">
        <v>690.7</v>
      </c>
      <c r="F73" s="16">
        <v>666.17</v>
      </c>
      <c r="G73" s="15">
        <v>3</v>
      </c>
      <c r="H73" s="15" t="s">
        <v>72</v>
      </c>
      <c r="I73" s="15"/>
      <c r="J73" s="15" t="s">
        <v>1119</v>
      </c>
      <c r="K73" s="15"/>
      <c r="L73" s="15" t="s">
        <v>1124</v>
      </c>
      <c r="M73" s="15" t="s">
        <v>1125</v>
      </c>
      <c r="N73" s="15"/>
    </row>
    <row r="74" spans="1:14">
      <c r="A74" s="15" t="s">
        <v>1126</v>
      </c>
      <c r="B74" s="15" t="s">
        <v>1127</v>
      </c>
      <c r="C74" s="15" t="s">
        <v>246</v>
      </c>
      <c r="D74" s="15" t="s">
        <v>73</v>
      </c>
      <c r="E74" s="16">
        <v>803.44</v>
      </c>
      <c r="F74" s="16">
        <v>751.44</v>
      </c>
      <c r="G74" s="15">
        <v>3</v>
      </c>
      <c r="H74" s="15" t="s">
        <v>72</v>
      </c>
      <c r="I74" s="15"/>
      <c r="J74" s="15" t="s">
        <v>1128</v>
      </c>
      <c r="K74" s="15"/>
      <c r="L74" s="15" t="s">
        <v>1129</v>
      </c>
      <c r="M74" s="15" t="s">
        <v>1130</v>
      </c>
      <c r="N74" s="15"/>
    </row>
    <row r="75" spans="1:14">
      <c r="A75" s="15" t="s">
        <v>1117</v>
      </c>
      <c r="B75" s="15" t="s">
        <v>1131</v>
      </c>
      <c r="C75" s="15" t="s">
        <v>246</v>
      </c>
      <c r="D75" s="15" t="s">
        <v>73</v>
      </c>
      <c r="E75" s="16">
        <v>38.7</v>
      </c>
      <c r="F75" s="16">
        <v>37.03</v>
      </c>
      <c r="G75" s="15">
        <v>4</v>
      </c>
      <c r="H75" s="15" t="s">
        <v>72</v>
      </c>
      <c r="I75" s="15"/>
      <c r="J75" s="15" t="s">
        <v>1132</v>
      </c>
      <c r="K75" s="15"/>
      <c r="L75" s="15" t="s">
        <v>1133</v>
      </c>
      <c r="M75" s="15" t="s">
        <v>1134</v>
      </c>
      <c r="N75" s="15"/>
    </row>
    <row r="76" spans="1:14">
      <c r="A76" s="15" t="s">
        <v>1117</v>
      </c>
      <c r="B76" s="15" t="s">
        <v>1135</v>
      </c>
      <c r="C76" s="15" t="s">
        <v>246</v>
      </c>
      <c r="D76" s="15" t="s">
        <v>73</v>
      </c>
      <c r="E76" s="16">
        <v>4367.16</v>
      </c>
      <c r="F76" s="16">
        <v>3688.61</v>
      </c>
      <c r="G76" s="15">
        <v>3</v>
      </c>
      <c r="H76" s="15" t="s">
        <v>72</v>
      </c>
      <c r="I76" s="15"/>
      <c r="J76" s="15" t="s">
        <v>1136</v>
      </c>
      <c r="K76" s="15"/>
      <c r="L76" s="15" t="s">
        <v>1137</v>
      </c>
      <c r="M76" s="15" t="s">
        <v>1138</v>
      </c>
      <c r="N76" s="15"/>
    </row>
    <row r="77" spans="1:14">
      <c r="A77" s="15" t="s">
        <v>1139</v>
      </c>
      <c r="B77" s="15" t="s">
        <v>1140</v>
      </c>
      <c r="C77" s="15" t="s">
        <v>246</v>
      </c>
      <c r="D77" s="15" t="s">
        <v>73</v>
      </c>
      <c r="E77" s="15">
        <v>123.72</v>
      </c>
      <c r="F77" s="15">
        <v>117.73</v>
      </c>
      <c r="G77" s="15">
        <v>3</v>
      </c>
      <c r="H77" s="15" t="s">
        <v>72</v>
      </c>
      <c r="I77" s="15"/>
      <c r="J77" s="15" t="s">
        <v>1136</v>
      </c>
      <c r="K77" s="15"/>
      <c r="L77" s="15" t="s">
        <v>1141</v>
      </c>
      <c r="M77" s="15" t="s">
        <v>1142</v>
      </c>
      <c r="N77" s="15"/>
    </row>
    <row r="78" spans="1:14">
      <c r="A78" s="15" t="s">
        <v>1117</v>
      </c>
      <c r="B78" s="15" t="s">
        <v>1143</v>
      </c>
      <c r="C78" s="15" t="s">
        <v>246</v>
      </c>
      <c r="D78" s="15" t="s">
        <v>73</v>
      </c>
      <c r="E78" s="16">
        <v>146.89</v>
      </c>
      <c r="F78" s="16">
        <v>145.96</v>
      </c>
      <c r="G78" s="15">
        <v>4.5</v>
      </c>
      <c r="H78" s="15" t="s">
        <v>72</v>
      </c>
      <c r="I78" s="15"/>
      <c r="J78" s="15" t="s">
        <v>1144</v>
      </c>
      <c r="K78" s="15"/>
      <c r="L78" s="15" t="s">
        <v>1145</v>
      </c>
      <c r="M78" s="15" t="s">
        <v>1146</v>
      </c>
      <c r="N78" s="15"/>
    </row>
    <row r="79" spans="1:14">
      <c r="A79" s="15" t="s">
        <v>1117</v>
      </c>
      <c r="B79" s="15" t="s">
        <v>1147</v>
      </c>
      <c r="C79" s="15" t="s">
        <v>246</v>
      </c>
      <c r="D79" s="15" t="s">
        <v>73</v>
      </c>
      <c r="E79" s="16">
        <v>123.23</v>
      </c>
      <c r="F79" s="16">
        <v>118.83</v>
      </c>
      <c r="G79" s="15">
        <v>4</v>
      </c>
      <c r="H79" s="15" t="s">
        <v>72</v>
      </c>
      <c r="I79" s="15"/>
      <c r="J79" s="15" t="s">
        <v>1148</v>
      </c>
      <c r="K79" s="15"/>
      <c r="L79" s="15" t="s">
        <v>1149</v>
      </c>
      <c r="M79" s="15" t="s">
        <v>1150</v>
      </c>
      <c r="N79" s="15"/>
    </row>
    <row r="80" spans="1:14">
      <c r="A80" s="15" t="s">
        <v>1151</v>
      </c>
      <c r="B80" s="15" t="s">
        <v>1152</v>
      </c>
      <c r="C80" s="15" t="s">
        <v>44</v>
      </c>
      <c r="D80" s="15" t="s">
        <v>84</v>
      </c>
      <c r="E80" s="15">
        <v>3958.2</v>
      </c>
      <c r="F80" s="15">
        <v>118.75</v>
      </c>
      <c r="G80" s="15">
        <v>1</v>
      </c>
      <c r="H80" s="15" t="s">
        <v>36</v>
      </c>
      <c r="I80" s="15"/>
      <c r="J80" s="15" t="s">
        <v>44</v>
      </c>
      <c r="K80" s="15"/>
      <c r="L80" s="15" t="s">
        <v>1153</v>
      </c>
      <c r="M80" s="15" t="s">
        <v>1154</v>
      </c>
      <c r="N80" s="15"/>
    </row>
    <row r="81" spans="1:14">
      <c r="A81" s="15" t="s">
        <v>1155</v>
      </c>
      <c r="B81" s="15" t="s">
        <v>1156</v>
      </c>
      <c r="C81" s="15" t="s">
        <v>44</v>
      </c>
      <c r="D81" s="15" t="s">
        <v>84</v>
      </c>
      <c r="E81" s="15">
        <v>1942.24</v>
      </c>
      <c r="F81" s="15">
        <v>58.27</v>
      </c>
      <c r="G81" s="15">
        <v>1</v>
      </c>
      <c r="H81" s="15" t="s">
        <v>36</v>
      </c>
      <c r="I81" s="15"/>
      <c r="J81" s="15" t="s">
        <v>44</v>
      </c>
      <c r="K81" s="15"/>
      <c r="L81" s="15" t="s">
        <v>1157</v>
      </c>
      <c r="M81" s="15" t="s">
        <v>1158</v>
      </c>
      <c r="N81" s="15"/>
    </row>
    <row r="82" spans="1:14">
      <c r="A82" s="15" t="s">
        <v>971</v>
      </c>
      <c r="B82" s="15" t="s">
        <v>1159</v>
      </c>
      <c r="C82" s="15" t="s">
        <v>44</v>
      </c>
      <c r="D82" s="15" t="s">
        <v>84</v>
      </c>
      <c r="E82" s="15">
        <v>190.2</v>
      </c>
      <c r="F82" s="15">
        <v>5.71</v>
      </c>
      <c r="G82" s="15">
        <v>1</v>
      </c>
      <c r="H82" s="15" t="s">
        <v>36</v>
      </c>
      <c r="I82" s="15"/>
      <c r="J82" s="15" t="s">
        <v>1160</v>
      </c>
      <c r="K82" s="15"/>
      <c r="L82" s="15" t="s">
        <v>1161</v>
      </c>
      <c r="M82" s="15" t="s">
        <v>1162</v>
      </c>
      <c r="N82" s="15"/>
    </row>
    <row r="83" spans="1:14">
      <c r="A83" s="15" t="s">
        <v>971</v>
      </c>
      <c r="B83" s="15" t="s">
        <v>1163</v>
      </c>
      <c r="C83" s="15" t="s">
        <v>44</v>
      </c>
      <c r="D83" s="15" t="s">
        <v>84</v>
      </c>
      <c r="E83" s="15">
        <v>4394.49</v>
      </c>
      <c r="F83" s="15">
        <v>131.83</v>
      </c>
      <c r="G83" s="15">
        <v>1</v>
      </c>
      <c r="H83" s="15" t="s">
        <v>36</v>
      </c>
      <c r="I83" s="15"/>
      <c r="J83" s="15" t="s">
        <v>1160</v>
      </c>
      <c r="K83" s="15"/>
      <c r="L83" s="15" t="s">
        <v>1164</v>
      </c>
      <c r="M83" s="15" t="s">
        <v>1165</v>
      </c>
      <c r="N83" s="15"/>
    </row>
    <row r="84" spans="1:14">
      <c r="A84" s="15" t="s">
        <v>1155</v>
      </c>
      <c r="B84" s="15" t="s">
        <v>1166</v>
      </c>
      <c r="C84" s="15" t="s">
        <v>222</v>
      </c>
      <c r="D84" s="15" t="s">
        <v>78</v>
      </c>
      <c r="E84" s="15">
        <v>467.52</v>
      </c>
      <c r="F84" s="15">
        <v>247.02</v>
      </c>
      <c r="G84" s="15">
        <v>1</v>
      </c>
      <c r="H84" s="15" t="s">
        <v>36</v>
      </c>
      <c r="I84" s="15"/>
      <c r="J84" s="15" t="s">
        <v>1167</v>
      </c>
      <c r="K84" s="15"/>
      <c r="L84" s="15" t="s">
        <v>1168</v>
      </c>
      <c r="M84" s="15" t="s">
        <v>1169</v>
      </c>
      <c r="N84" s="15"/>
    </row>
    <row r="85" spans="1:14">
      <c r="A85" s="15" t="s">
        <v>1170</v>
      </c>
      <c r="B85" s="15" t="s">
        <v>1171</v>
      </c>
      <c r="C85" s="15" t="s">
        <v>246</v>
      </c>
      <c r="D85" s="15" t="s">
        <v>67</v>
      </c>
      <c r="E85" s="15">
        <v>2323.5</v>
      </c>
      <c r="F85" s="15">
        <v>1666.2</v>
      </c>
      <c r="G85" s="15">
        <v>1</v>
      </c>
      <c r="H85" s="15" t="s">
        <v>30</v>
      </c>
      <c r="I85" s="15"/>
      <c r="J85" s="15" t="s">
        <v>67</v>
      </c>
      <c r="K85" s="15"/>
      <c r="L85" s="15" t="s">
        <v>1172</v>
      </c>
      <c r="M85" s="15" t="s">
        <v>1173</v>
      </c>
      <c r="N85" s="15"/>
    </row>
    <row r="86" spans="1:14">
      <c r="A86" s="15" t="s">
        <v>1155</v>
      </c>
      <c r="B86" s="15" t="s">
        <v>1174</v>
      </c>
      <c r="C86" s="15" t="s">
        <v>222</v>
      </c>
      <c r="D86" s="15" t="s">
        <v>93</v>
      </c>
      <c r="E86" s="15">
        <v>680.48</v>
      </c>
      <c r="F86" s="15">
        <v>588.78</v>
      </c>
      <c r="G86" s="15">
        <v>1</v>
      </c>
      <c r="H86" s="15" t="s">
        <v>36</v>
      </c>
      <c r="I86" s="15"/>
      <c r="J86" s="15" t="s">
        <v>93</v>
      </c>
      <c r="K86" s="15"/>
      <c r="L86" s="15" t="s">
        <v>1175</v>
      </c>
      <c r="M86" s="15" t="s">
        <v>1176</v>
      </c>
      <c r="N86" s="15"/>
    </row>
    <row r="87" spans="1:14">
      <c r="A87" s="15" t="s">
        <v>1177</v>
      </c>
      <c r="B87" s="15" t="s">
        <v>1178</v>
      </c>
      <c r="C87" s="15" t="s">
        <v>222</v>
      </c>
      <c r="D87" s="15" t="s">
        <v>93</v>
      </c>
      <c r="E87" s="15">
        <v>327.67</v>
      </c>
      <c r="F87" s="15">
        <v>9.83</v>
      </c>
      <c r="G87" s="15">
        <v>1</v>
      </c>
      <c r="H87" s="15" t="s">
        <v>36</v>
      </c>
      <c r="I87" s="15"/>
      <c r="J87" s="15" t="s">
        <v>93</v>
      </c>
      <c r="K87" s="15"/>
      <c r="L87" s="15" t="s">
        <v>1179</v>
      </c>
      <c r="M87" s="15" t="s">
        <v>1180</v>
      </c>
      <c r="N87" s="15"/>
    </row>
    <row r="88" spans="1:14">
      <c r="A88" s="15" t="s">
        <v>1170</v>
      </c>
      <c r="B88" s="15" t="s">
        <v>1181</v>
      </c>
      <c r="C88" s="15" t="s">
        <v>222</v>
      </c>
      <c r="D88" s="15" t="s">
        <v>93</v>
      </c>
      <c r="E88" s="15">
        <v>65</v>
      </c>
      <c r="F88" s="15">
        <v>13.32</v>
      </c>
      <c r="G88" s="15">
        <v>1</v>
      </c>
      <c r="H88" s="15" t="s">
        <v>36</v>
      </c>
      <c r="I88" s="15"/>
      <c r="J88" s="15" t="s">
        <v>93</v>
      </c>
      <c r="K88" s="15"/>
      <c r="L88" s="15" t="s">
        <v>1182</v>
      </c>
      <c r="M88" s="15" t="s">
        <v>1183</v>
      </c>
      <c r="N88" s="15"/>
    </row>
    <row r="89" spans="1:14">
      <c r="A89" s="15" t="s">
        <v>1184</v>
      </c>
      <c r="B89" s="15" t="s">
        <v>1185</v>
      </c>
      <c r="C89" s="15" t="s">
        <v>222</v>
      </c>
      <c r="D89" s="15" t="s">
        <v>93</v>
      </c>
      <c r="E89" s="15">
        <v>317.02</v>
      </c>
      <c r="F89" s="15">
        <v>56.53</v>
      </c>
      <c r="G89" s="15">
        <v>1</v>
      </c>
      <c r="H89" s="15" t="s">
        <v>36</v>
      </c>
      <c r="I89" s="15"/>
      <c r="J89" s="15" t="s">
        <v>93</v>
      </c>
      <c r="K89" s="15"/>
      <c r="L89" s="15" t="s">
        <v>1186</v>
      </c>
      <c r="M89" s="15" t="s">
        <v>1187</v>
      </c>
      <c r="N89" s="15"/>
    </row>
    <row r="90" spans="1:14">
      <c r="A90" s="15" t="s">
        <v>1170</v>
      </c>
      <c r="B90" s="15" t="s">
        <v>1188</v>
      </c>
      <c r="C90" s="15" t="s">
        <v>222</v>
      </c>
      <c r="D90" s="15" t="s">
        <v>93</v>
      </c>
      <c r="E90" s="15">
        <v>317.02</v>
      </c>
      <c r="F90" s="15">
        <v>103.39</v>
      </c>
      <c r="G90" s="15">
        <v>1</v>
      </c>
      <c r="H90" s="15" t="s">
        <v>36</v>
      </c>
      <c r="I90" s="15"/>
      <c r="J90" s="15" t="s">
        <v>93</v>
      </c>
      <c r="K90" s="15"/>
      <c r="L90" s="15" t="s">
        <v>1189</v>
      </c>
      <c r="M90" s="15" t="s">
        <v>1190</v>
      </c>
      <c r="N90" s="15"/>
    </row>
    <row r="91" spans="1:14">
      <c r="A91" s="15" t="s">
        <v>1170</v>
      </c>
      <c r="B91" s="15" t="s">
        <v>1191</v>
      </c>
      <c r="C91" s="15" t="s">
        <v>229</v>
      </c>
      <c r="D91" s="15" t="s">
        <v>93</v>
      </c>
      <c r="E91" s="15">
        <v>1206.61</v>
      </c>
      <c r="F91" s="15">
        <v>897.71</v>
      </c>
      <c r="G91" s="15">
        <v>1</v>
      </c>
      <c r="H91" s="15" t="s">
        <v>36</v>
      </c>
      <c r="I91" s="15"/>
      <c r="J91" s="15" t="s">
        <v>93</v>
      </c>
      <c r="K91" s="15"/>
      <c r="L91" s="15" t="s">
        <v>1141</v>
      </c>
      <c r="M91" s="15" t="s">
        <v>1142</v>
      </c>
      <c r="N91" s="15"/>
    </row>
    <row r="92" spans="1:14">
      <c r="A92" s="15" t="s">
        <v>1192</v>
      </c>
      <c r="B92" s="15" t="s">
        <v>1193</v>
      </c>
      <c r="C92" s="15" t="s">
        <v>222</v>
      </c>
      <c r="D92" s="15" t="s">
        <v>93</v>
      </c>
      <c r="E92" s="15">
        <v>303.16</v>
      </c>
      <c r="F92" s="15">
        <v>115.3</v>
      </c>
      <c r="G92" s="15">
        <v>1</v>
      </c>
      <c r="H92" s="15" t="s">
        <v>36</v>
      </c>
      <c r="I92" s="15"/>
      <c r="J92" s="15" t="s">
        <v>93</v>
      </c>
      <c r="K92" s="15"/>
      <c r="L92" s="15" t="s">
        <v>1194</v>
      </c>
      <c r="M92" s="15" t="s">
        <v>1195</v>
      </c>
      <c r="N92" s="15"/>
    </row>
    <row r="93" spans="1:14">
      <c r="A93" s="15" t="s">
        <v>1170</v>
      </c>
      <c r="B93" s="15" t="s">
        <v>1196</v>
      </c>
      <c r="C93" s="15" t="s">
        <v>229</v>
      </c>
      <c r="D93" s="15" t="s">
        <v>93</v>
      </c>
      <c r="E93" s="15">
        <v>1403.05</v>
      </c>
      <c r="F93" s="15">
        <v>892.74</v>
      </c>
      <c r="G93" s="15">
        <v>1</v>
      </c>
      <c r="H93" s="15" t="s">
        <v>36</v>
      </c>
      <c r="I93" s="15"/>
      <c r="J93" s="15" t="s">
        <v>93</v>
      </c>
      <c r="K93" s="15"/>
      <c r="L93" s="15" t="s">
        <v>1197</v>
      </c>
      <c r="M93" s="15" t="s">
        <v>1198</v>
      </c>
      <c r="N93" s="15"/>
    </row>
    <row r="94" spans="1:14">
      <c r="A94" s="15" t="s">
        <v>971</v>
      </c>
      <c r="B94" s="15" t="s">
        <v>1199</v>
      </c>
      <c r="C94" s="15" t="s">
        <v>229</v>
      </c>
      <c r="D94" s="15" t="s">
        <v>93</v>
      </c>
      <c r="E94" s="15">
        <v>1002.37</v>
      </c>
      <c r="F94" s="15">
        <v>543.26</v>
      </c>
      <c r="G94" s="15">
        <v>1</v>
      </c>
      <c r="H94" s="15" t="s">
        <v>36</v>
      </c>
      <c r="I94" s="15"/>
      <c r="J94" s="15" t="s">
        <v>1200</v>
      </c>
      <c r="K94" s="15"/>
      <c r="L94" s="15" t="s">
        <v>1201</v>
      </c>
      <c r="M94" s="15" t="s">
        <v>1202</v>
      </c>
      <c r="N94" s="15"/>
    </row>
    <row r="95" spans="1:14">
      <c r="A95" s="15" t="s">
        <v>1139</v>
      </c>
      <c r="B95" s="95" t="s">
        <v>1203</v>
      </c>
      <c r="C95" s="15" t="s">
        <v>246</v>
      </c>
      <c r="D95" s="15" t="s">
        <v>73</v>
      </c>
      <c r="E95" s="15">
        <v>48.23</v>
      </c>
      <c r="F95" s="15">
        <v>43.6</v>
      </c>
      <c r="G95" s="15">
        <v>4</v>
      </c>
      <c r="H95" s="15" t="s">
        <v>72</v>
      </c>
      <c r="I95" s="15"/>
      <c r="J95" s="15" t="s">
        <v>1204</v>
      </c>
      <c r="K95" s="15"/>
      <c r="L95" s="15" t="s">
        <v>1205</v>
      </c>
      <c r="M95" s="15" t="s">
        <v>1206</v>
      </c>
      <c r="N95" s="15"/>
    </row>
    <row r="96" spans="1:14">
      <c r="A96" s="15" t="s">
        <v>1139</v>
      </c>
      <c r="B96" s="95" t="s">
        <v>1207</v>
      </c>
      <c r="C96" s="15" t="s">
        <v>246</v>
      </c>
      <c r="D96" s="15" t="s">
        <v>73</v>
      </c>
      <c r="E96" s="15">
        <v>37.14</v>
      </c>
      <c r="F96" s="15">
        <v>32.82</v>
      </c>
      <c r="G96" s="15">
        <v>3</v>
      </c>
      <c r="H96" s="15" t="s">
        <v>72</v>
      </c>
      <c r="I96" s="15"/>
      <c r="J96" s="15" t="s">
        <v>1204</v>
      </c>
      <c r="K96" s="15"/>
      <c r="L96" s="15" t="s">
        <v>1208</v>
      </c>
      <c r="M96" s="15" t="s">
        <v>1209</v>
      </c>
      <c r="N96" s="15"/>
    </row>
    <row r="97" spans="1:14">
      <c r="A97" s="15" t="s">
        <v>1126</v>
      </c>
      <c r="B97" s="95" t="s">
        <v>1210</v>
      </c>
      <c r="C97" s="15" t="s">
        <v>246</v>
      </c>
      <c r="D97" s="15" t="s">
        <v>73</v>
      </c>
      <c r="E97" s="16">
        <v>779.11</v>
      </c>
      <c r="F97" s="16">
        <v>726.12</v>
      </c>
      <c r="G97" s="15">
        <v>3</v>
      </c>
      <c r="H97" s="15" t="s">
        <v>72</v>
      </c>
      <c r="I97" s="15"/>
      <c r="J97" s="15" t="s">
        <v>1211</v>
      </c>
      <c r="K97" s="15"/>
      <c r="L97" s="15" t="s">
        <v>1212</v>
      </c>
      <c r="M97" s="15" t="s">
        <v>1213</v>
      </c>
      <c r="N97" s="15"/>
    </row>
    <row r="98" spans="1:14">
      <c r="A98" s="15" t="s">
        <v>1214</v>
      </c>
      <c r="B98" s="95" t="s">
        <v>1215</v>
      </c>
      <c r="C98" s="15" t="s">
        <v>246</v>
      </c>
      <c r="D98" s="15" t="s">
        <v>73</v>
      </c>
      <c r="E98" s="16">
        <v>46.26</v>
      </c>
      <c r="F98" s="16">
        <v>41.76</v>
      </c>
      <c r="G98" s="15">
        <v>3</v>
      </c>
      <c r="H98" s="15" t="s">
        <v>72</v>
      </c>
      <c r="I98" s="15"/>
      <c r="J98" s="15" t="s">
        <v>1211</v>
      </c>
      <c r="K98" s="15"/>
      <c r="L98" s="15" t="s">
        <v>1216</v>
      </c>
      <c r="M98" s="15" t="s">
        <v>1217</v>
      </c>
      <c r="N98" s="15"/>
    </row>
    <row r="99" spans="1:14">
      <c r="A99" s="15" t="s">
        <v>1218</v>
      </c>
      <c r="B99" s="15" t="s">
        <v>1219</v>
      </c>
      <c r="C99" s="15" t="s">
        <v>246</v>
      </c>
      <c r="D99" s="15" t="s">
        <v>73</v>
      </c>
      <c r="E99" s="15">
        <v>85.82</v>
      </c>
      <c r="F99" s="15">
        <v>79.95</v>
      </c>
      <c r="G99" s="15">
        <v>1</v>
      </c>
      <c r="H99" s="15" t="s">
        <v>72</v>
      </c>
      <c r="I99" s="15"/>
      <c r="J99" s="15" t="s">
        <v>1220</v>
      </c>
      <c r="K99" s="15"/>
      <c r="L99" s="15" t="s">
        <v>1197</v>
      </c>
      <c r="M99" s="15" t="s">
        <v>1198</v>
      </c>
      <c r="N99" s="15"/>
    </row>
    <row r="100" spans="1:14">
      <c r="A100" s="15" t="s">
        <v>1214</v>
      </c>
      <c r="B100" s="95" t="s">
        <v>1221</v>
      </c>
      <c r="C100" s="15" t="s">
        <v>246</v>
      </c>
      <c r="D100" s="15" t="s">
        <v>73</v>
      </c>
      <c r="E100" s="16">
        <v>24.9</v>
      </c>
      <c r="F100" s="16">
        <v>22.98</v>
      </c>
      <c r="G100" s="15">
        <v>2</v>
      </c>
      <c r="H100" s="15" t="s">
        <v>72</v>
      </c>
      <c r="I100" s="15"/>
      <c r="J100" s="15" t="s">
        <v>1222</v>
      </c>
      <c r="K100" s="15"/>
      <c r="L100" s="15" t="s">
        <v>1223</v>
      </c>
      <c r="M100" s="15" t="s">
        <v>1224</v>
      </c>
      <c r="N100" s="15"/>
    </row>
    <row r="101" spans="1:14">
      <c r="A101" s="15" t="s">
        <v>1170</v>
      </c>
      <c r="B101" s="95" t="s">
        <v>1225</v>
      </c>
      <c r="C101" s="15" t="s">
        <v>246</v>
      </c>
      <c r="D101" s="15" t="s">
        <v>73</v>
      </c>
      <c r="E101" s="15">
        <v>34.84</v>
      </c>
      <c r="F101" s="15">
        <v>30.99</v>
      </c>
      <c r="G101" s="15">
        <v>3</v>
      </c>
      <c r="H101" s="15" t="s">
        <v>72</v>
      </c>
      <c r="I101" s="15"/>
      <c r="J101" s="15" t="s">
        <v>1222</v>
      </c>
      <c r="K101" s="15"/>
      <c r="L101" s="15" t="s">
        <v>1226</v>
      </c>
      <c r="M101" s="15" t="s">
        <v>1227</v>
      </c>
      <c r="N101" s="15"/>
    </row>
    <row r="102" spans="1:14">
      <c r="A102" s="15" t="s">
        <v>1214</v>
      </c>
      <c r="B102" s="95" t="s">
        <v>1228</v>
      </c>
      <c r="C102" s="15" t="s">
        <v>246</v>
      </c>
      <c r="D102" s="15" t="s">
        <v>73</v>
      </c>
      <c r="E102" s="16">
        <v>674.38</v>
      </c>
      <c r="F102" s="16">
        <v>648.37</v>
      </c>
      <c r="G102" s="15">
        <v>1</v>
      </c>
      <c r="H102" s="15" t="s">
        <v>72</v>
      </c>
      <c r="I102" s="15"/>
      <c r="J102" s="15" t="s">
        <v>1229</v>
      </c>
      <c r="K102" s="15"/>
      <c r="L102" s="15" t="s">
        <v>1137</v>
      </c>
      <c r="M102" s="15" t="s">
        <v>1138</v>
      </c>
      <c r="N102" s="15"/>
    </row>
    <row r="103" spans="1:14">
      <c r="A103" s="15" t="s">
        <v>1214</v>
      </c>
      <c r="B103" s="95" t="s">
        <v>1230</v>
      </c>
      <c r="C103" s="15" t="s">
        <v>246</v>
      </c>
      <c r="D103" s="15" t="s">
        <v>73</v>
      </c>
      <c r="E103" s="16">
        <v>1033.39</v>
      </c>
      <c r="F103" s="16">
        <v>999.99</v>
      </c>
      <c r="G103" s="15">
        <v>1</v>
      </c>
      <c r="H103" s="15" t="s">
        <v>72</v>
      </c>
      <c r="I103" s="15"/>
      <c r="J103" s="15" t="s">
        <v>1229</v>
      </c>
      <c r="K103" s="15"/>
      <c r="L103" s="15" t="s">
        <v>1231</v>
      </c>
      <c r="M103" s="15" t="s">
        <v>1232</v>
      </c>
      <c r="N103" s="15"/>
    </row>
    <row r="104" spans="1:14">
      <c r="A104" s="15" t="s">
        <v>1184</v>
      </c>
      <c r="B104" s="95" t="s">
        <v>1233</v>
      </c>
      <c r="C104" s="15" t="s">
        <v>1234</v>
      </c>
      <c r="D104" s="15" t="s">
        <v>73</v>
      </c>
      <c r="E104" s="15">
        <v>687.82</v>
      </c>
      <c r="F104" s="15">
        <v>685.6</v>
      </c>
      <c r="G104" s="15">
        <v>2</v>
      </c>
      <c r="H104" s="15" t="s">
        <v>72</v>
      </c>
      <c r="I104" s="15"/>
      <c r="J104" s="15" t="s">
        <v>1229</v>
      </c>
      <c r="K104" s="15"/>
      <c r="L104" s="15" t="s">
        <v>1235</v>
      </c>
      <c r="M104" s="15" t="s">
        <v>1236</v>
      </c>
      <c r="N104" s="15"/>
    </row>
    <row r="105" spans="1:14">
      <c r="A105" s="15" t="s">
        <v>1237</v>
      </c>
      <c r="B105" s="95" t="s">
        <v>1238</v>
      </c>
      <c r="C105" s="15" t="s">
        <v>246</v>
      </c>
      <c r="D105" s="15" t="s">
        <v>73</v>
      </c>
      <c r="E105" s="15">
        <v>572.26</v>
      </c>
      <c r="F105" s="15">
        <v>544.51</v>
      </c>
      <c r="G105" s="15">
        <v>2</v>
      </c>
      <c r="H105" s="15" t="s">
        <v>72</v>
      </c>
      <c r="I105" s="15"/>
      <c r="J105" s="15" t="s">
        <v>1229</v>
      </c>
      <c r="K105" s="15"/>
      <c r="L105" s="15" t="s">
        <v>1239</v>
      </c>
      <c r="M105" s="15" t="s">
        <v>1240</v>
      </c>
      <c r="N105" s="15"/>
    </row>
    <row r="106" spans="1:14">
      <c r="A106" s="15" t="s">
        <v>1122</v>
      </c>
      <c r="B106" s="95" t="s">
        <v>1241</v>
      </c>
      <c r="C106" s="15" t="s">
        <v>246</v>
      </c>
      <c r="D106" s="15" t="s">
        <v>73</v>
      </c>
      <c r="E106" s="16">
        <v>71.22</v>
      </c>
      <c r="F106" s="16">
        <v>70.3</v>
      </c>
      <c r="G106" s="15">
        <v>3</v>
      </c>
      <c r="H106" s="15" t="s">
        <v>72</v>
      </c>
      <c r="I106" s="15"/>
      <c r="J106" s="15" t="s">
        <v>1229</v>
      </c>
      <c r="K106" s="15"/>
      <c r="L106" s="15" t="s">
        <v>1242</v>
      </c>
      <c r="M106" s="15" t="s">
        <v>1243</v>
      </c>
      <c r="N106" s="15"/>
    </row>
    <row r="107" spans="1:14">
      <c r="A107" s="15" t="s">
        <v>1244</v>
      </c>
      <c r="B107" s="95" t="s">
        <v>1245</v>
      </c>
      <c r="C107" s="15" t="s">
        <v>246</v>
      </c>
      <c r="D107" s="15" t="s">
        <v>73</v>
      </c>
      <c r="E107" s="16">
        <v>25.13</v>
      </c>
      <c r="F107" s="16">
        <v>23.13</v>
      </c>
      <c r="G107" s="15">
        <v>3</v>
      </c>
      <c r="H107" s="15" t="s">
        <v>72</v>
      </c>
      <c r="I107" s="15"/>
      <c r="J107" s="15" t="s">
        <v>1229</v>
      </c>
      <c r="K107" s="15"/>
      <c r="L107" s="15" t="s">
        <v>1246</v>
      </c>
      <c r="M107" s="15" t="s">
        <v>1247</v>
      </c>
      <c r="N107" s="15"/>
    </row>
    <row r="108" spans="1:14">
      <c r="A108" s="15" t="s">
        <v>1122</v>
      </c>
      <c r="B108" s="95" t="s">
        <v>1248</v>
      </c>
      <c r="C108" s="15" t="s">
        <v>246</v>
      </c>
      <c r="D108" s="15" t="s">
        <v>73</v>
      </c>
      <c r="E108" s="16">
        <v>43.05</v>
      </c>
      <c r="F108" s="16">
        <v>42.49</v>
      </c>
      <c r="G108" s="15">
        <v>3</v>
      </c>
      <c r="H108" s="15" t="s">
        <v>72</v>
      </c>
      <c r="I108" s="15"/>
      <c r="J108" s="15" t="s">
        <v>1229</v>
      </c>
      <c r="K108" s="15"/>
      <c r="L108" s="15" t="s">
        <v>1249</v>
      </c>
      <c r="M108" s="15" t="s">
        <v>1250</v>
      </c>
      <c r="N108" s="15"/>
    </row>
    <row r="109" spans="1:14">
      <c r="A109" s="15" t="s">
        <v>1251</v>
      </c>
      <c r="B109" s="95" t="s">
        <v>1252</v>
      </c>
      <c r="C109" s="15" t="s">
        <v>246</v>
      </c>
      <c r="D109" s="15" t="s">
        <v>73</v>
      </c>
      <c r="E109" s="16">
        <v>827.71</v>
      </c>
      <c r="F109" s="16">
        <v>763.4</v>
      </c>
      <c r="G109" s="15">
        <v>3</v>
      </c>
      <c r="H109" s="15" t="s">
        <v>72</v>
      </c>
      <c r="I109" s="15"/>
      <c r="J109" s="15" t="s">
        <v>1229</v>
      </c>
      <c r="K109" s="15"/>
      <c r="L109" s="15" t="s">
        <v>1253</v>
      </c>
      <c r="M109" s="15" t="s">
        <v>1254</v>
      </c>
      <c r="N109" s="15"/>
    </row>
    <row r="110" spans="1:14">
      <c r="A110" s="15" t="s">
        <v>1255</v>
      </c>
      <c r="B110" s="95" t="s">
        <v>1256</v>
      </c>
      <c r="C110" s="15" t="s">
        <v>246</v>
      </c>
      <c r="D110" s="15" t="s">
        <v>73</v>
      </c>
      <c r="E110" s="15">
        <v>333.18</v>
      </c>
      <c r="F110" s="15">
        <v>294.27</v>
      </c>
      <c r="G110" s="15">
        <v>3</v>
      </c>
      <c r="H110" s="15" t="s">
        <v>72</v>
      </c>
      <c r="I110" s="15"/>
      <c r="J110" s="15" t="s">
        <v>1229</v>
      </c>
      <c r="K110" s="15"/>
      <c r="L110" s="15" t="s">
        <v>1257</v>
      </c>
      <c r="M110" s="15" t="s">
        <v>1258</v>
      </c>
      <c r="N110" s="15"/>
    </row>
    <row r="111" spans="1:14">
      <c r="A111" s="15" t="s">
        <v>1126</v>
      </c>
      <c r="B111" s="95" t="s">
        <v>1259</v>
      </c>
      <c r="C111" s="15" t="s">
        <v>246</v>
      </c>
      <c r="D111" s="15" t="s">
        <v>73</v>
      </c>
      <c r="E111" s="16">
        <v>818.53</v>
      </c>
      <c r="F111" s="16">
        <v>781.35</v>
      </c>
      <c r="G111" s="15">
        <v>3</v>
      </c>
      <c r="H111" s="15" t="s">
        <v>72</v>
      </c>
      <c r="I111" s="15"/>
      <c r="J111" s="15" t="s">
        <v>1229</v>
      </c>
      <c r="K111" s="15"/>
      <c r="L111" s="15" t="s">
        <v>1260</v>
      </c>
      <c r="M111" s="15" t="s">
        <v>1261</v>
      </c>
      <c r="N111" s="15"/>
    </row>
    <row r="112" spans="1:14">
      <c r="A112" s="15" t="s">
        <v>1251</v>
      </c>
      <c r="B112" s="95" t="s">
        <v>1262</v>
      </c>
      <c r="C112" s="15" t="s">
        <v>246</v>
      </c>
      <c r="D112" s="15" t="s">
        <v>73</v>
      </c>
      <c r="E112" s="16">
        <v>802.84</v>
      </c>
      <c r="F112" s="16">
        <v>740.45</v>
      </c>
      <c r="G112" s="15">
        <v>3</v>
      </c>
      <c r="H112" s="15" t="s">
        <v>72</v>
      </c>
      <c r="I112" s="15"/>
      <c r="J112" s="15" t="s">
        <v>1229</v>
      </c>
      <c r="K112" s="15"/>
      <c r="L112" s="15" t="s">
        <v>1263</v>
      </c>
      <c r="M112" s="15" t="s">
        <v>1264</v>
      </c>
      <c r="N112" s="15"/>
    </row>
    <row r="113" spans="1:14">
      <c r="A113" s="15" t="s">
        <v>1122</v>
      </c>
      <c r="B113" s="95" t="s">
        <v>1265</v>
      </c>
      <c r="C113" s="15" t="s">
        <v>246</v>
      </c>
      <c r="D113" s="15" t="s">
        <v>73</v>
      </c>
      <c r="E113" s="16">
        <v>80.09</v>
      </c>
      <c r="F113" s="16">
        <v>77.49</v>
      </c>
      <c r="G113" s="15">
        <v>3</v>
      </c>
      <c r="H113" s="15" t="s">
        <v>72</v>
      </c>
      <c r="I113" s="15"/>
      <c r="J113" s="15" t="s">
        <v>1229</v>
      </c>
      <c r="K113" s="15"/>
      <c r="L113" s="15" t="s">
        <v>1266</v>
      </c>
      <c r="M113" s="15" t="s">
        <v>1267</v>
      </c>
      <c r="N113" s="15"/>
    </row>
    <row r="114" spans="1:14">
      <c r="A114" s="15" t="s">
        <v>1170</v>
      </c>
      <c r="B114" s="95" t="s">
        <v>1268</v>
      </c>
      <c r="C114" s="15" t="s">
        <v>246</v>
      </c>
      <c r="D114" s="15" t="s">
        <v>73</v>
      </c>
      <c r="E114" s="15">
        <v>70.81</v>
      </c>
      <c r="F114" s="15">
        <v>65.52</v>
      </c>
      <c r="G114" s="15">
        <v>3</v>
      </c>
      <c r="H114" s="15" t="s">
        <v>72</v>
      </c>
      <c r="I114" s="15"/>
      <c r="J114" s="15" t="s">
        <v>1229</v>
      </c>
      <c r="K114" s="15"/>
      <c r="L114" s="15" t="s">
        <v>1269</v>
      </c>
      <c r="M114" s="15" t="s">
        <v>1270</v>
      </c>
      <c r="N114" s="15"/>
    </row>
    <row r="115" spans="1:14">
      <c r="A115" s="15" t="s">
        <v>1251</v>
      </c>
      <c r="B115" s="95" t="s">
        <v>1271</v>
      </c>
      <c r="C115" s="15" t="s">
        <v>246</v>
      </c>
      <c r="D115" s="15" t="s">
        <v>73</v>
      </c>
      <c r="E115" s="16">
        <v>31.1</v>
      </c>
      <c r="F115" s="16">
        <v>27.4</v>
      </c>
      <c r="G115" s="15">
        <v>3</v>
      </c>
      <c r="H115" s="15" t="s">
        <v>72</v>
      </c>
      <c r="I115" s="15"/>
      <c r="J115" s="15" t="s">
        <v>1229</v>
      </c>
      <c r="K115" s="15"/>
      <c r="L115" s="15" t="s">
        <v>1272</v>
      </c>
      <c r="M115" s="15" t="s">
        <v>1273</v>
      </c>
      <c r="N115" s="15"/>
    </row>
    <row r="116" spans="1:14">
      <c r="A116" s="15" t="s">
        <v>1244</v>
      </c>
      <c r="B116" s="95" t="s">
        <v>1274</v>
      </c>
      <c r="C116" s="15" t="s">
        <v>246</v>
      </c>
      <c r="D116" s="15" t="s">
        <v>73</v>
      </c>
      <c r="E116" s="16">
        <v>62.25</v>
      </c>
      <c r="F116" s="16">
        <v>57.65</v>
      </c>
      <c r="G116" s="15">
        <v>3</v>
      </c>
      <c r="H116" s="15" t="s">
        <v>72</v>
      </c>
      <c r="I116" s="15"/>
      <c r="J116" s="15" t="s">
        <v>1229</v>
      </c>
      <c r="K116" s="15"/>
      <c r="L116" s="15" t="s">
        <v>1275</v>
      </c>
      <c r="M116" s="15" t="s">
        <v>1276</v>
      </c>
      <c r="N116" s="15"/>
    </row>
    <row r="117" spans="1:14">
      <c r="A117" s="15" t="s">
        <v>1251</v>
      </c>
      <c r="B117" s="95" t="s">
        <v>1277</v>
      </c>
      <c r="C117" s="15" t="s">
        <v>246</v>
      </c>
      <c r="D117" s="15" t="s">
        <v>73</v>
      </c>
      <c r="E117" s="16">
        <v>912.9</v>
      </c>
      <c r="F117" s="16">
        <v>853.9</v>
      </c>
      <c r="G117" s="15">
        <v>3</v>
      </c>
      <c r="H117" s="15" t="s">
        <v>72</v>
      </c>
      <c r="I117" s="15"/>
      <c r="J117" s="15" t="s">
        <v>1229</v>
      </c>
      <c r="K117" s="15"/>
      <c r="L117" s="15" t="s">
        <v>1278</v>
      </c>
      <c r="M117" s="15" t="s">
        <v>1279</v>
      </c>
      <c r="N117" s="15"/>
    </row>
    <row r="118" spans="1:14">
      <c r="A118" s="15" t="s">
        <v>1244</v>
      </c>
      <c r="B118" s="95" t="s">
        <v>1280</v>
      </c>
      <c r="C118" s="15" t="s">
        <v>246</v>
      </c>
      <c r="D118" s="15" t="s">
        <v>73</v>
      </c>
      <c r="E118" s="16">
        <v>24.95</v>
      </c>
      <c r="F118" s="16">
        <v>23.03</v>
      </c>
      <c r="G118" s="15">
        <v>3</v>
      </c>
      <c r="H118" s="15" t="s">
        <v>72</v>
      </c>
      <c r="I118" s="15"/>
      <c r="J118" s="15" t="s">
        <v>1229</v>
      </c>
      <c r="K118" s="15"/>
      <c r="L118" s="15" t="s">
        <v>1281</v>
      </c>
      <c r="M118" s="15" t="s">
        <v>1282</v>
      </c>
      <c r="N118" s="15"/>
    </row>
    <row r="119" spans="1:14">
      <c r="A119" s="15" t="s">
        <v>117</v>
      </c>
      <c r="B119" s="95" t="s">
        <v>1283</v>
      </c>
      <c r="C119" s="15" t="s">
        <v>246</v>
      </c>
      <c r="D119" s="15" t="s">
        <v>73</v>
      </c>
      <c r="E119" s="15">
        <v>37.48</v>
      </c>
      <c r="F119" s="15">
        <v>33.4</v>
      </c>
      <c r="G119" s="15">
        <v>3</v>
      </c>
      <c r="H119" s="15" t="s">
        <v>72</v>
      </c>
      <c r="I119" s="15"/>
      <c r="J119" s="15" t="s">
        <v>1229</v>
      </c>
      <c r="K119" s="15"/>
      <c r="L119" s="15" t="s">
        <v>1284</v>
      </c>
      <c r="M119" s="15" t="s">
        <v>1285</v>
      </c>
      <c r="N119" s="15"/>
    </row>
    <row r="120" spans="1:14">
      <c r="A120" s="15" t="s">
        <v>1122</v>
      </c>
      <c r="B120" s="95" t="s">
        <v>1286</v>
      </c>
      <c r="C120" s="15" t="s">
        <v>246</v>
      </c>
      <c r="D120" s="15" t="s">
        <v>73</v>
      </c>
      <c r="E120" s="16">
        <v>36.1</v>
      </c>
      <c r="F120" s="16">
        <v>34.9</v>
      </c>
      <c r="G120" s="15">
        <v>3</v>
      </c>
      <c r="H120" s="15" t="s">
        <v>72</v>
      </c>
      <c r="I120" s="15"/>
      <c r="J120" s="15" t="s">
        <v>1229</v>
      </c>
      <c r="K120" s="15"/>
      <c r="L120" s="15" t="s">
        <v>1287</v>
      </c>
      <c r="M120" s="15" t="s">
        <v>1288</v>
      </c>
      <c r="N120" s="15"/>
    </row>
    <row r="121" spans="1:14">
      <c r="A121" s="15" t="s">
        <v>1122</v>
      </c>
      <c r="B121" s="95" t="s">
        <v>1289</v>
      </c>
      <c r="C121" s="15" t="s">
        <v>246</v>
      </c>
      <c r="D121" s="15" t="s">
        <v>73</v>
      </c>
      <c r="E121" s="16">
        <v>66.8</v>
      </c>
      <c r="F121" s="16">
        <v>64.62</v>
      </c>
      <c r="G121" s="15">
        <v>3</v>
      </c>
      <c r="H121" s="15" t="s">
        <v>72</v>
      </c>
      <c r="I121" s="15"/>
      <c r="J121" s="15" t="s">
        <v>1229</v>
      </c>
      <c r="K121" s="15"/>
      <c r="L121" s="15" t="s">
        <v>1290</v>
      </c>
      <c r="M121" s="15" t="s">
        <v>1291</v>
      </c>
      <c r="N121" s="15"/>
    </row>
    <row r="122" spans="1:14">
      <c r="A122" s="15" t="s">
        <v>1139</v>
      </c>
      <c r="B122" s="95" t="s">
        <v>1292</v>
      </c>
      <c r="C122" s="15" t="s">
        <v>246</v>
      </c>
      <c r="D122" s="15" t="s">
        <v>73</v>
      </c>
      <c r="E122" s="15">
        <v>62.33</v>
      </c>
      <c r="F122" s="15">
        <v>56.32</v>
      </c>
      <c r="G122" s="15">
        <v>3</v>
      </c>
      <c r="H122" s="15" t="s">
        <v>72</v>
      </c>
      <c r="I122" s="15"/>
      <c r="J122" s="15" t="s">
        <v>1229</v>
      </c>
      <c r="K122" s="15"/>
      <c r="L122" s="15" t="s">
        <v>1293</v>
      </c>
      <c r="M122" s="15" t="s">
        <v>1294</v>
      </c>
      <c r="N122" s="15"/>
    </row>
    <row r="123" spans="1:14">
      <c r="A123" s="15" t="s">
        <v>1170</v>
      </c>
      <c r="B123" s="95" t="s">
        <v>1295</v>
      </c>
      <c r="C123" s="15" t="s">
        <v>246</v>
      </c>
      <c r="D123" s="15" t="s">
        <v>73</v>
      </c>
      <c r="E123" s="15">
        <v>15.51</v>
      </c>
      <c r="F123" s="15">
        <v>13.06</v>
      </c>
      <c r="G123" s="15">
        <v>3</v>
      </c>
      <c r="H123" s="15" t="s">
        <v>72</v>
      </c>
      <c r="I123" s="15"/>
      <c r="J123" s="15" t="s">
        <v>1229</v>
      </c>
      <c r="K123" s="15"/>
      <c r="L123" s="15" t="s">
        <v>1172</v>
      </c>
      <c r="M123" s="15" t="s">
        <v>1173</v>
      </c>
      <c r="N123" s="15"/>
    </row>
    <row r="124" spans="1:14">
      <c r="A124" s="15" t="s">
        <v>1296</v>
      </c>
      <c r="B124" s="95" t="s">
        <v>1297</v>
      </c>
      <c r="C124" s="15" t="s">
        <v>246</v>
      </c>
      <c r="D124" s="15" t="s">
        <v>73</v>
      </c>
      <c r="E124" s="16">
        <v>870.72</v>
      </c>
      <c r="F124" s="16">
        <v>839.7</v>
      </c>
      <c r="G124" s="15">
        <v>3</v>
      </c>
      <c r="H124" s="15" t="s">
        <v>72</v>
      </c>
      <c r="I124" s="15"/>
      <c r="J124" s="15" t="s">
        <v>1229</v>
      </c>
      <c r="K124" s="15"/>
      <c r="L124" s="15" t="s">
        <v>1298</v>
      </c>
      <c r="M124" s="15" t="s">
        <v>1299</v>
      </c>
      <c r="N124" s="15"/>
    </row>
    <row r="125" spans="1:14">
      <c r="A125" s="15" t="s">
        <v>1300</v>
      </c>
      <c r="B125" s="95" t="s">
        <v>1301</v>
      </c>
      <c r="C125" s="15" t="s">
        <v>246</v>
      </c>
      <c r="D125" s="15" t="s">
        <v>73</v>
      </c>
      <c r="E125" s="16">
        <v>96.65</v>
      </c>
      <c r="F125" s="16">
        <v>93.24</v>
      </c>
      <c r="G125" s="15">
        <v>3</v>
      </c>
      <c r="H125" s="15" t="s">
        <v>72</v>
      </c>
      <c r="I125" s="15"/>
      <c r="J125" s="15" t="s">
        <v>1229</v>
      </c>
      <c r="K125" s="15"/>
      <c r="L125" s="15" t="s">
        <v>1302</v>
      </c>
      <c r="M125" s="15" t="s">
        <v>1303</v>
      </c>
      <c r="N125" s="15"/>
    </row>
    <row r="126" spans="1:14">
      <c r="A126" s="15" t="s">
        <v>1304</v>
      </c>
      <c r="B126" s="95" t="s">
        <v>1305</v>
      </c>
      <c r="C126" s="15" t="s">
        <v>246</v>
      </c>
      <c r="D126" s="15" t="s">
        <v>73</v>
      </c>
      <c r="E126" s="16">
        <v>39.11</v>
      </c>
      <c r="F126" s="16">
        <v>35.09</v>
      </c>
      <c r="G126" s="15">
        <v>3</v>
      </c>
      <c r="H126" s="15" t="s">
        <v>72</v>
      </c>
      <c r="I126" s="15"/>
      <c r="J126" s="15" t="s">
        <v>1229</v>
      </c>
      <c r="K126" s="15"/>
      <c r="L126" s="15" t="s">
        <v>1306</v>
      </c>
      <c r="M126" s="15" t="s">
        <v>1307</v>
      </c>
      <c r="N126" s="15"/>
    </row>
    <row r="127" spans="1:14">
      <c r="A127" s="15" t="s">
        <v>1214</v>
      </c>
      <c r="B127" s="95" t="s">
        <v>1308</v>
      </c>
      <c r="C127" s="15" t="s">
        <v>246</v>
      </c>
      <c r="D127" s="15" t="s">
        <v>73</v>
      </c>
      <c r="E127" s="16">
        <v>77.1</v>
      </c>
      <c r="F127" s="16">
        <v>69.6</v>
      </c>
      <c r="G127" s="15">
        <v>3</v>
      </c>
      <c r="H127" s="15" t="s">
        <v>72</v>
      </c>
      <c r="I127" s="15"/>
      <c r="J127" s="15" t="s">
        <v>1229</v>
      </c>
      <c r="K127" s="15"/>
      <c r="L127" s="15" t="s">
        <v>1309</v>
      </c>
      <c r="M127" s="15" t="s">
        <v>1310</v>
      </c>
      <c r="N127" s="15"/>
    </row>
    <row r="128" spans="1:14">
      <c r="A128" s="15" t="s">
        <v>1214</v>
      </c>
      <c r="B128" s="95" t="s">
        <v>1311</v>
      </c>
      <c r="C128" s="15" t="s">
        <v>246</v>
      </c>
      <c r="D128" s="15" t="s">
        <v>73</v>
      </c>
      <c r="E128" s="16">
        <v>74.7</v>
      </c>
      <c r="F128" s="16">
        <v>68.94</v>
      </c>
      <c r="G128" s="15">
        <v>3</v>
      </c>
      <c r="H128" s="15" t="s">
        <v>72</v>
      </c>
      <c r="I128" s="15"/>
      <c r="J128" s="15" t="s">
        <v>1229</v>
      </c>
      <c r="K128" s="15"/>
      <c r="L128" s="15" t="s">
        <v>1309</v>
      </c>
      <c r="M128" s="15" t="s">
        <v>1310</v>
      </c>
      <c r="N128" s="15"/>
    </row>
    <row r="129" spans="1:14">
      <c r="A129" s="15" t="s">
        <v>1244</v>
      </c>
      <c r="B129" s="95" t="s">
        <v>1312</v>
      </c>
      <c r="C129" s="15" t="s">
        <v>246</v>
      </c>
      <c r="D129" s="15" t="s">
        <v>73</v>
      </c>
      <c r="E129" s="16">
        <v>70.93</v>
      </c>
      <c r="F129" s="16">
        <v>67.94</v>
      </c>
      <c r="G129" s="15">
        <v>3</v>
      </c>
      <c r="H129" s="15" t="s">
        <v>72</v>
      </c>
      <c r="I129" s="15"/>
      <c r="J129" s="15" t="s">
        <v>1229</v>
      </c>
      <c r="K129" s="15"/>
      <c r="L129" s="15" t="s">
        <v>1313</v>
      </c>
      <c r="M129" s="15" t="s">
        <v>1314</v>
      </c>
      <c r="N129" s="15"/>
    </row>
    <row r="130" spans="1:14">
      <c r="A130" s="15" t="s">
        <v>1304</v>
      </c>
      <c r="B130" s="95" t="s">
        <v>1315</v>
      </c>
      <c r="C130" s="15" t="s">
        <v>246</v>
      </c>
      <c r="D130" s="15" t="s">
        <v>73</v>
      </c>
      <c r="E130" s="16">
        <v>53.32</v>
      </c>
      <c r="F130" s="16">
        <v>49.75</v>
      </c>
      <c r="G130" s="15">
        <v>3</v>
      </c>
      <c r="H130" s="15" t="s">
        <v>72</v>
      </c>
      <c r="I130" s="15"/>
      <c r="J130" s="15" t="s">
        <v>1229</v>
      </c>
      <c r="K130" s="15"/>
      <c r="L130" s="15" t="s">
        <v>1316</v>
      </c>
      <c r="M130" s="15" t="s">
        <v>1317</v>
      </c>
      <c r="N130" s="15"/>
    </row>
    <row r="131" spans="1:14">
      <c r="A131" s="15" t="s">
        <v>1122</v>
      </c>
      <c r="B131" s="95" t="s">
        <v>1318</v>
      </c>
      <c r="C131" s="15" t="s">
        <v>283</v>
      </c>
      <c r="D131" s="15" t="s">
        <v>73</v>
      </c>
      <c r="E131" s="16">
        <v>879.09</v>
      </c>
      <c r="F131" s="16">
        <v>523.72</v>
      </c>
      <c r="G131" s="15">
        <v>3</v>
      </c>
      <c r="H131" s="15" t="s">
        <v>72</v>
      </c>
      <c r="I131" s="15"/>
      <c r="J131" s="15" t="s">
        <v>1229</v>
      </c>
      <c r="K131" s="15"/>
      <c r="L131" s="15" t="s">
        <v>1319</v>
      </c>
      <c r="M131" s="15" t="s">
        <v>1320</v>
      </c>
      <c r="N131" s="15"/>
    </row>
    <row r="132" spans="1:14">
      <c r="A132" s="15" t="s">
        <v>1300</v>
      </c>
      <c r="B132" s="95" t="s">
        <v>1321</v>
      </c>
      <c r="C132" s="15" t="s">
        <v>246</v>
      </c>
      <c r="D132" s="15" t="s">
        <v>73</v>
      </c>
      <c r="E132" s="16">
        <v>42.93</v>
      </c>
      <c r="F132" s="16">
        <v>40.54</v>
      </c>
      <c r="G132" s="15">
        <v>3</v>
      </c>
      <c r="H132" s="15" t="s">
        <v>72</v>
      </c>
      <c r="I132" s="15"/>
      <c r="J132" s="15" t="s">
        <v>1229</v>
      </c>
      <c r="K132" s="15"/>
      <c r="L132" s="15" t="s">
        <v>1322</v>
      </c>
      <c r="M132" s="15" t="s">
        <v>1323</v>
      </c>
      <c r="N132" s="15"/>
    </row>
    <row r="133" spans="1:14">
      <c r="A133" s="15" t="s">
        <v>1324</v>
      </c>
      <c r="B133" s="95" t="s">
        <v>1325</v>
      </c>
      <c r="C133" s="15" t="s">
        <v>246</v>
      </c>
      <c r="D133" s="15" t="s">
        <v>73</v>
      </c>
      <c r="E133" s="15">
        <v>70.74</v>
      </c>
      <c r="F133" s="15">
        <v>64.99</v>
      </c>
      <c r="G133" s="15">
        <v>3</v>
      </c>
      <c r="H133" s="15" t="s">
        <v>72</v>
      </c>
      <c r="I133" s="15"/>
      <c r="J133" s="15" t="s">
        <v>1229</v>
      </c>
      <c r="K133" s="15"/>
      <c r="L133" s="15" t="s">
        <v>1326</v>
      </c>
      <c r="M133" s="15" t="s">
        <v>1327</v>
      </c>
      <c r="N133" s="15"/>
    </row>
    <row r="134" spans="1:14">
      <c r="A134" s="15" t="s">
        <v>1184</v>
      </c>
      <c r="B134" s="95" t="s">
        <v>1328</v>
      </c>
      <c r="C134" s="15" t="s">
        <v>246</v>
      </c>
      <c r="D134" s="15" t="s">
        <v>73</v>
      </c>
      <c r="E134" s="15">
        <v>66.64</v>
      </c>
      <c r="F134" s="15">
        <v>57.47</v>
      </c>
      <c r="G134" s="15">
        <v>3</v>
      </c>
      <c r="H134" s="15" t="s">
        <v>72</v>
      </c>
      <c r="I134" s="15"/>
      <c r="J134" s="15" t="s">
        <v>1229</v>
      </c>
      <c r="K134" s="15"/>
      <c r="L134" s="15" t="s">
        <v>1329</v>
      </c>
      <c r="M134" s="15" t="s">
        <v>1330</v>
      </c>
      <c r="N134" s="15"/>
    </row>
    <row r="135" spans="1:14">
      <c r="A135" s="15" t="s">
        <v>1126</v>
      </c>
      <c r="B135" s="95" t="s">
        <v>1331</v>
      </c>
      <c r="C135" s="15" t="s">
        <v>246</v>
      </c>
      <c r="D135" s="15" t="s">
        <v>73</v>
      </c>
      <c r="E135" s="16">
        <v>77.67</v>
      </c>
      <c r="F135" s="16">
        <v>75.17</v>
      </c>
      <c r="G135" s="15">
        <v>3</v>
      </c>
      <c r="H135" s="15" t="s">
        <v>72</v>
      </c>
      <c r="I135" s="15"/>
      <c r="J135" s="15" t="s">
        <v>1229</v>
      </c>
      <c r="K135" s="15"/>
      <c r="L135" s="15" t="s">
        <v>1332</v>
      </c>
      <c r="M135" s="15" t="s">
        <v>1333</v>
      </c>
      <c r="N135" s="15"/>
    </row>
    <row r="136" spans="1:14">
      <c r="A136" s="15" t="s">
        <v>1122</v>
      </c>
      <c r="B136" s="95" t="s">
        <v>1334</v>
      </c>
      <c r="C136" s="15" t="s">
        <v>246</v>
      </c>
      <c r="D136" s="15" t="s">
        <v>73</v>
      </c>
      <c r="E136" s="16">
        <v>30.84</v>
      </c>
      <c r="F136" s="16">
        <v>28.84</v>
      </c>
      <c r="G136" s="15">
        <v>3</v>
      </c>
      <c r="H136" s="15" t="s">
        <v>72</v>
      </c>
      <c r="I136" s="15"/>
      <c r="J136" s="15" t="s">
        <v>1229</v>
      </c>
      <c r="K136" s="15"/>
      <c r="L136" s="15" t="s">
        <v>1335</v>
      </c>
      <c r="M136" s="15" t="s">
        <v>1336</v>
      </c>
      <c r="N136" s="15"/>
    </row>
    <row r="137" spans="1:14">
      <c r="A137" s="15" t="s">
        <v>1244</v>
      </c>
      <c r="B137" s="95" t="s">
        <v>1337</v>
      </c>
      <c r="C137" s="15" t="s">
        <v>246</v>
      </c>
      <c r="D137" s="15" t="s">
        <v>73</v>
      </c>
      <c r="E137" s="16">
        <v>1331.4</v>
      </c>
      <c r="F137" s="16">
        <v>1094.66</v>
      </c>
      <c r="G137" s="15">
        <v>3</v>
      </c>
      <c r="H137" s="15" t="s">
        <v>72</v>
      </c>
      <c r="I137" s="15"/>
      <c r="J137" s="15" t="s">
        <v>1229</v>
      </c>
      <c r="K137" s="15"/>
      <c r="L137" s="15" t="s">
        <v>1338</v>
      </c>
      <c r="M137" s="15" t="s">
        <v>1339</v>
      </c>
      <c r="N137" s="15"/>
    </row>
    <row r="138" spans="1:14">
      <c r="A138" s="15" t="s">
        <v>1304</v>
      </c>
      <c r="B138" s="95" t="s">
        <v>1340</v>
      </c>
      <c r="C138" s="15" t="s">
        <v>246</v>
      </c>
      <c r="D138" s="15" t="s">
        <v>73</v>
      </c>
      <c r="E138" s="16">
        <v>972.71</v>
      </c>
      <c r="F138" s="16">
        <v>916.07</v>
      </c>
      <c r="G138" s="15">
        <v>4</v>
      </c>
      <c r="H138" s="15" t="s">
        <v>72</v>
      </c>
      <c r="I138" s="15"/>
      <c r="J138" s="15" t="s">
        <v>1229</v>
      </c>
      <c r="K138" s="15"/>
      <c r="L138" s="15" t="s">
        <v>1341</v>
      </c>
      <c r="M138" s="15" t="s">
        <v>1342</v>
      </c>
      <c r="N138" s="15"/>
    </row>
    <row r="139" spans="1:14">
      <c r="A139" s="15" t="s">
        <v>1244</v>
      </c>
      <c r="B139" s="95" t="s">
        <v>1343</v>
      </c>
      <c r="C139" s="15" t="s">
        <v>246</v>
      </c>
      <c r="D139" s="15" t="s">
        <v>73</v>
      </c>
      <c r="E139" s="16">
        <v>38.73</v>
      </c>
      <c r="F139" s="16">
        <v>34.03</v>
      </c>
      <c r="G139" s="15">
        <v>5</v>
      </c>
      <c r="H139" s="15" t="s">
        <v>72</v>
      </c>
      <c r="I139" s="15"/>
      <c r="J139" s="15" t="s">
        <v>1229</v>
      </c>
      <c r="K139" s="15"/>
      <c r="L139" s="15" t="s">
        <v>1344</v>
      </c>
      <c r="M139" s="15" t="s">
        <v>1345</v>
      </c>
      <c r="N139" s="15"/>
    </row>
    <row r="140" spans="1:14">
      <c r="A140" s="15" t="s">
        <v>1139</v>
      </c>
      <c r="B140" s="95" t="s">
        <v>1346</v>
      </c>
      <c r="C140" s="15" t="s">
        <v>246</v>
      </c>
      <c r="D140" s="15" t="s">
        <v>73</v>
      </c>
      <c r="E140" s="15">
        <v>35.31</v>
      </c>
      <c r="F140" s="15">
        <v>33.11</v>
      </c>
      <c r="G140" s="15">
        <v>2</v>
      </c>
      <c r="H140" s="15" t="s">
        <v>72</v>
      </c>
      <c r="I140" s="15"/>
      <c r="J140" s="15" t="s">
        <v>1347</v>
      </c>
      <c r="K140" s="15"/>
      <c r="L140" s="15" t="s">
        <v>1348</v>
      </c>
      <c r="M140" s="15" t="s">
        <v>1349</v>
      </c>
      <c r="N140" s="15"/>
    </row>
    <row r="141" spans="1:14">
      <c r="A141" s="15" t="s">
        <v>1170</v>
      </c>
      <c r="B141" s="95" t="s">
        <v>1350</v>
      </c>
      <c r="C141" s="15" t="s">
        <v>246</v>
      </c>
      <c r="D141" s="15" t="s">
        <v>73</v>
      </c>
      <c r="E141" s="15">
        <v>53.4</v>
      </c>
      <c r="F141" s="15">
        <v>48.13</v>
      </c>
      <c r="G141" s="15">
        <v>4</v>
      </c>
      <c r="H141" s="15" t="s">
        <v>72</v>
      </c>
      <c r="I141" s="15"/>
      <c r="J141" s="15" t="s">
        <v>1347</v>
      </c>
      <c r="K141" s="15"/>
      <c r="L141" s="15" t="s">
        <v>1351</v>
      </c>
      <c r="M141" s="15" t="s">
        <v>1352</v>
      </c>
      <c r="N141" s="15"/>
    </row>
    <row r="142" spans="1:14">
      <c r="A142" s="15" t="s">
        <v>1117</v>
      </c>
      <c r="B142" s="15" t="s">
        <v>1353</v>
      </c>
      <c r="C142" s="15" t="s">
        <v>246</v>
      </c>
      <c r="D142" s="15" t="s">
        <v>73</v>
      </c>
      <c r="E142" s="16">
        <v>62.48</v>
      </c>
      <c r="F142" s="16">
        <v>58.27</v>
      </c>
      <c r="G142" s="15">
        <v>1</v>
      </c>
      <c r="H142" s="15" t="s">
        <v>72</v>
      </c>
      <c r="I142" s="15"/>
      <c r="J142" s="15" t="s">
        <v>1354</v>
      </c>
      <c r="K142" s="15"/>
      <c r="L142" s="15" t="s">
        <v>1355</v>
      </c>
      <c r="M142" s="15" t="s">
        <v>1356</v>
      </c>
      <c r="N142" s="15"/>
    </row>
    <row r="143" spans="1:14">
      <c r="A143" s="15" t="s">
        <v>1357</v>
      </c>
      <c r="B143" s="15" t="s">
        <v>1358</v>
      </c>
      <c r="C143" s="15" t="s">
        <v>246</v>
      </c>
      <c r="D143" s="15" t="s">
        <v>73</v>
      </c>
      <c r="E143" s="15">
        <v>105.86</v>
      </c>
      <c r="F143" s="15">
        <v>99.06</v>
      </c>
      <c r="G143" s="15">
        <v>2</v>
      </c>
      <c r="H143" s="15" t="s">
        <v>72</v>
      </c>
      <c r="I143" s="15"/>
      <c r="J143" s="15" t="s">
        <v>1359</v>
      </c>
      <c r="K143" s="15"/>
      <c r="L143" s="15" t="s">
        <v>1360</v>
      </c>
      <c r="M143" s="15" t="s">
        <v>1361</v>
      </c>
      <c r="N143" s="15"/>
    </row>
    <row r="144" spans="1:14">
      <c r="A144" s="15" t="s">
        <v>1362</v>
      </c>
      <c r="B144" s="95" t="s">
        <v>1363</v>
      </c>
      <c r="C144" s="15" t="s">
        <v>246</v>
      </c>
      <c r="D144" s="15" t="s">
        <v>73</v>
      </c>
      <c r="E144" s="16">
        <v>44.36</v>
      </c>
      <c r="F144" s="16">
        <v>43.66</v>
      </c>
      <c r="G144" s="15">
        <v>1</v>
      </c>
      <c r="H144" s="15" t="s">
        <v>72</v>
      </c>
      <c r="I144" s="15"/>
      <c r="J144" s="15" t="s">
        <v>1364</v>
      </c>
      <c r="K144" s="15"/>
      <c r="L144" s="15" t="s">
        <v>1365</v>
      </c>
      <c r="M144" s="15" t="s">
        <v>1366</v>
      </c>
      <c r="N144" s="15"/>
    </row>
    <row r="145" spans="1:14">
      <c r="A145" s="15" t="s">
        <v>1237</v>
      </c>
      <c r="B145" s="95" t="s">
        <v>1367</v>
      </c>
      <c r="C145" s="15" t="s">
        <v>246</v>
      </c>
      <c r="D145" s="15" t="s">
        <v>73</v>
      </c>
      <c r="E145" s="15">
        <v>686.83</v>
      </c>
      <c r="F145" s="15">
        <v>660.18</v>
      </c>
      <c r="G145" s="15">
        <v>3</v>
      </c>
      <c r="H145" s="15" t="s">
        <v>72</v>
      </c>
      <c r="I145" s="15"/>
      <c r="J145" s="15" t="s">
        <v>1364</v>
      </c>
      <c r="K145" s="15"/>
      <c r="L145" s="15" t="s">
        <v>1368</v>
      </c>
      <c r="M145" s="15" t="s">
        <v>1369</v>
      </c>
      <c r="N145" s="15"/>
    </row>
    <row r="146" spans="1:14">
      <c r="A146" s="15" t="s">
        <v>117</v>
      </c>
      <c r="B146" s="95" t="s">
        <v>1370</v>
      </c>
      <c r="C146" s="15" t="s">
        <v>246</v>
      </c>
      <c r="D146" s="15" t="s">
        <v>73</v>
      </c>
      <c r="E146" s="15">
        <v>42.97</v>
      </c>
      <c r="F146" s="15">
        <v>38.63</v>
      </c>
      <c r="G146" s="15">
        <v>4</v>
      </c>
      <c r="H146" s="15" t="s">
        <v>72</v>
      </c>
      <c r="I146" s="15"/>
      <c r="J146" s="15" t="s">
        <v>1364</v>
      </c>
      <c r="K146" s="15"/>
      <c r="L146" s="15" t="s">
        <v>1371</v>
      </c>
      <c r="M146" s="15" t="s">
        <v>1372</v>
      </c>
      <c r="N146" s="15"/>
    </row>
    <row r="147" spans="1:14">
      <c r="A147" s="15" t="s">
        <v>1122</v>
      </c>
      <c r="B147" s="95" t="s">
        <v>1373</v>
      </c>
      <c r="C147" s="15" t="s">
        <v>246</v>
      </c>
      <c r="D147" s="15" t="s">
        <v>73</v>
      </c>
      <c r="E147" s="16">
        <v>37.14</v>
      </c>
      <c r="F147" s="16">
        <v>34.86</v>
      </c>
      <c r="G147" s="15">
        <v>5</v>
      </c>
      <c r="H147" s="15" t="s">
        <v>72</v>
      </c>
      <c r="I147" s="15"/>
      <c r="J147" s="15" t="s">
        <v>1364</v>
      </c>
      <c r="K147" s="15"/>
      <c r="L147" s="15" t="s">
        <v>1374</v>
      </c>
      <c r="M147" s="15" t="s">
        <v>1375</v>
      </c>
      <c r="N147" s="15"/>
    </row>
    <row r="148" spans="1:14">
      <c r="A148" s="15" t="s">
        <v>1117</v>
      </c>
      <c r="B148" s="95" t="s">
        <v>1376</v>
      </c>
      <c r="C148" s="15" t="s">
        <v>246</v>
      </c>
      <c r="D148" s="15" t="s">
        <v>73</v>
      </c>
      <c r="E148" s="16">
        <v>31.13</v>
      </c>
      <c r="F148" s="16">
        <v>27.73</v>
      </c>
      <c r="G148" s="15">
        <v>1</v>
      </c>
      <c r="H148" s="15" t="s">
        <v>72</v>
      </c>
      <c r="I148" s="15"/>
      <c r="J148" s="15" t="s">
        <v>1377</v>
      </c>
      <c r="K148" s="15"/>
      <c r="L148" s="15" t="s">
        <v>1378</v>
      </c>
      <c r="M148" s="15" t="s">
        <v>1379</v>
      </c>
      <c r="N148" s="15"/>
    </row>
    <row r="149" spans="1:14">
      <c r="A149" s="15" t="s">
        <v>1122</v>
      </c>
      <c r="B149" s="95" t="s">
        <v>1380</v>
      </c>
      <c r="C149" s="15" t="s">
        <v>246</v>
      </c>
      <c r="D149" s="15" t="s">
        <v>73</v>
      </c>
      <c r="E149" s="16">
        <v>500.36</v>
      </c>
      <c r="F149" s="16">
        <v>495.5</v>
      </c>
      <c r="G149" s="15">
        <v>1</v>
      </c>
      <c r="H149" s="15" t="s">
        <v>72</v>
      </c>
      <c r="I149" s="15"/>
      <c r="J149" s="15" t="s">
        <v>1377</v>
      </c>
      <c r="K149" s="15"/>
      <c r="L149" s="15" t="s">
        <v>1381</v>
      </c>
      <c r="M149" s="15" t="s">
        <v>1382</v>
      </c>
      <c r="N149" s="15"/>
    </row>
    <row r="150" spans="1:14">
      <c r="A150" s="15" t="s">
        <v>1237</v>
      </c>
      <c r="B150" s="95" t="s">
        <v>1383</v>
      </c>
      <c r="C150" s="15" t="s">
        <v>246</v>
      </c>
      <c r="D150" s="15" t="s">
        <v>73</v>
      </c>
      <c r="E150" s="15">
        <v>233.95</v>
      </c>
      <c r="F150" s="15">
        <v>220.27</v>
      </c>
      <c r="G150" s="15">
        <v>3</v>
      </c>
      <c r="H150" s="15" t="s">
        <v>72</v>
      </c>
      <c r="I150" s="15"/>
      <c r="J150" s="15" t="s">
        <v>1377</v>
      </c>
      <c r="K150" s="15"/>
      <c r="L150" s="15" t="s">
        <v>1384</v>
      </c>
      <c r="M150" s="15" t="s">
        <v>1385</v>
      </c>
      <c r="N150" s="15"/>
    </row>
    <row r="151" spans="1:14">
      <c r="A151" s="15" t="s">
        <v>1122</v>
      </c>
      <c r="B151" s="95" t="s">
        <v>1386</v>
      </c>
      <c r="C151" s="15" t="s">
        <v>246</v>
      </c>
      <c r="D151" s="15" t="s">
        <v>73</v>
      </c>
      <c r="E151" s="16">
        <v>58.02</v>
      </c>
      <c r="F151" s="16">
        <v>55.17</v>
      </c>
      <c r="G151" s="15">
        <v>4</v>
      </c>
      <c r="H151" s="15" t="s">
        <v>72</v>
      </c>
      <c r="I151" s="15"/>
      <c r="J151" s="15" t="s">
        <v>1377</v>
      </c>
      <c r="K151" s="15"/>
      <c r="L151" s="15" t="s">
        <v>1387</v>
      </c>
      <c r="M151" s="15" t="s">
        <v>1388</v>
      </c>
      <c r="N151" s="15"/>
    </row>
    <row r="152" spans="1:14">
      <c r="A152" s="15" t="s">
        <v>1170</v>
      </c>
      <c r="B152" s="95" t="s">
        <v>1389</v>
      </c>
      <c r="C152" s="15" t="s">
        <v>246</v>
      </c>
      <c r="D152" s="15" t="s">
        <v>73</v>
      </c>
      <c r="E152" s="15">
        <v>155.26</v>
      </c>
      <c r="F152" s="15">
        <v>143.76</v>
      </c>
      <c r="G152" s="15">
        <v>4</v>
      </c>
      <c r="H152" s="15" t="s">
        <v>72</v>
      </c>
      <c r="I152" s="15"/>
      <c r="J152" s="15" t="s">
        <v>1377</v>
      </c>
      <c r="K152" s="15"/>
      <c r="L152" s="15" t="s">
        <v>1189</v>
      </c>
      <c r="M152" s="15" t="s">
        <v>1190</v>
      </c>
      <c r="N152" s="15"/>
    </row>
    <row r="153" spans="1:14">
      <c r="A153" s="15" t="s">
        <v>1184</v>
      </c>
      <c r="B153" s="15" t="s">
        <v>1390</v>
      </c>
      <c r="C153" s="15" t="s">
        <v>283</v>
      </c>
      <c r="D153" s="15" t="s">
        <v>73</v>
      </c>
      <c r="E153" s="15">
        <v>659.32</v>
      </c>
      <c r="F153" s="15">
        <v>248.9</v>
      </c>
      <c r="G153" s="15">
        <v>4</v>
      </c>
      <c r="H153" s="15" t="s">
        <v>72</v>
      </c>
      <c r="I153" s="15"/>
      <c r="J153" s="15" t="s">
        <v>1391</v>
      </c>
      <c r="K153" s="15"/>
      <c r="L153" s="15" t="s">
        <v>1186</v>
      </c>
      <c r="M153" s="15" t="s">
        <v>1187</v>
      </c>
      <c r="N153" s="15"/>
    </row>
    <row r="154" spans="1:14">
      <c r="A154" s="15" t="s">
        <v>1300</v>
      </c>
      <c r="B154" s="95" t="s">
        <v>1392</v>
      </c>
      <c r="C154" s="15" t="s">
        <v>246</v>
      </c>
      <c r="D154" s="15" t="s">
        <v>73</v>
      </c>
      <c r="E154" s="16">
        <v>705.32</v>
      </c>
      <c r="F154" s="16">
        <v>659.73</v>
      </c>
      <c r="G154" s="15">
        <v>3</v>
      </c>
      <c r="H154" s="15" t="s">
        <v>72</v>
      </c>
      <c r="I154" s="15"/>
      <c r="J154" s="15" t="s">
        <v>1393</v>
      </c>
      <c r="K154" s="15"/>
      <c r="L154" s="15" t="s">
        <v>1394</v>
      </c>
      <c r="M154" s="15" t="s">
        <v>1395</v>
      </c>
      <c r="N154" s="15"/>
    </row>
    <row r="155" spans="1:14">
      <c r="A155" s="15" t="s">
        <v>1122</v>
      </c>
      <c r="B155" s="95" t="s">
        <v>1396</v>
      </c>
      <c r="C155" s="15" t="s">
        <v>246</v>
      </c>
      <c r="D155" s="15" t="s">
        <v>73</v>
      </c>
      <c r="E155" s="16">
        <v>1591.25</v>
      </c>
      <c r="F155" s="16">
        <v>1416.31</v>
      </c>
      <c r="G155" s="15">
        <v>3</v>
      </c>
      <c r="H155" s="15" t="s">
        <v>72</v>
      </c>
      <c r="I155" s="15"/>
      <c r="J155" s="15" t="s">
        <v>1393</v>
      </c>
      <c r="K155" s="15"/>
      <c r="L155" s="15" t="s">
        <v>1397</v>
      </c>
      <c r="M155" s="15" t="s">
        <v>1398</v>
      </c>
      <c r="N155" s="15"/>
    </row>
    <row r="156" spans="1:14">
      <c r="A156" s="15" t="s">
        <v>1300</v>
      </c>
      <c r="B156" s="95" t="s">
        <v>1399</v>
      </c>
      <c r="C156" s="15" t="s">
        <v>246</v>
      </c>
      <c r="D156" s="15" t="s">
        <v>73</v>
      </c>
      <c r="E156" s="16">
        <v>245.35</v>
      </c>
      <c r="F156" s="16">
        <v>244.57</v>
      </c>
      <c r="G156" s="15">
        <v>3</v>
      </c>
      <c r="H156" s="15" t="s">
        <v>72</v>
      </c>
      <c r="I156" s="15"/>
      <c r="J156" s="15" t="s">
        <v>1393</v>
      </c>
      <c r="K156" s="15"/>
      <c r="L156" s="15" t="s">
        <v>1400</v>
      </c>
      <c r="M156" s="15" t="s">
        <v>1401</v>
      </c>
      <c r="N156" s="15"/>
    </row>
    <row r="157" spans="1:14">
      <c r="A157" s="15" t="s">
        <v>1244</v>
      </c>
      <c r="B157" s="95" t="s">
        <v>1402</v>
      </c>
      <c r="C157" s="15" t="s">
        <v>246</v>
      </c>
      <c r="D157" s="15" t="s">
        <v>73</v>
      </c>
      <c r="E157" s="16">
        <v>66.64</v>
      </c>
      <c r="F157" s="16">
        <v>62.03</v>
      </c>
      <c r="G157" s="15">
        <v>4</v>
      </c>
      <c r="H157" s="15" t="s">
        <v>72</v>
      </c>
      <c r="I157" s="15"/>
      <c r="J157" s="15" t="s">
        <v>1393</v>
      </c>
      <c r="K157" s="15"/>
      <c r="L157" s="15" t="s">
        <v>1403</v>
      </c>
      <c r="M157" s="15" t="s">
        <v>1404</v>
      </c>
      <c r="N157" s="15"/>
    </row>
    <row r="158" spans="1:14">
      <c r="A158" s="15" t="s">
        <v>1139</v>
      </c>
      <c r="B158" s="15" t="s">
        <v>1405</v>
      </c>
      <c r="C158" s="15" t="s">
        <v>283</v>
      </c>
      <c r="D158" s="15" t="s">
        <v>56</v>
      </c>
      <c r="E158" s="15">
        <v>453.21</v>
      </c>
      <c r="F158" s="15">
        <v>292.05</v>
      </c>
      <c r="G158" s="15">
        <v>1</v>
      </c>
      <c r="H158" s="15" t="s">
        <v>36</v>
      </c>
      <c r="I158" s="15"/>
      <c r="J158" s="15" t="s">
        <v>756</v>
      </c>
      <c r="K158" s="15"/>
      <c r="L158" s="15" t="s">
        <v>1406</v>
      </c>
      <c r="M158" s="15" t="s">
        <v>1407</v>
      </c>
      <c r="N158" s="15"/>
    </row>
    <row r="159" spans="1:14">
      <c r="A159" s="15" t="s">
        <v>1357</v>
      </c>
      <c r="B159" s="15" t="s">
        <v>1408</v>
      </c>
      <c r="C159" s="15" t="s">
        <v>283</v>
      </c>
      <c r="D159" s="15" t="s">
        <v>56</v>
      </c>
      <c r="E159" s="15">
        <v>531</v>
      </c>
      <c r="F159" s="15">
        <v>265.02</v>
      </c>
      <c r="G159" s="15">
        <v>1</v>
      </c>
      <c r="H159" s="15" t="s">
        <v>36</v>
      </c>
      <c r="I159" s="15"/>
      <c r="J159" s="15" t="s">
        <v>1409</v>
      </c>
      <c r="K159" s="15"/>
      <c r="L159" s="15" t="s">
        <v>1410</v>
      </c>
      <c r="M159" s="15" t="s">
        <v>1411</v>
      </c>
      <c r="N159" s="15"/>
    </row>
    <row r="160" spans="1:14">
      <c r="A160" s="15" t="s">
        <v>1357</v>
      </c>
      <c r="B160" s="15" t="s">
        <v>1412</v>
      </c>
      <c r="C160" s="15" t="s">
        <v>283</v>
      </c>
      <c r="D160" s="15" t="s">
        <v>56</v>
      </c>
      <c r="E160" s="15">
        <v>453.21</v>
      </c>
      <c r="F160" s="15">
        <v>262.77</v>
      </c>
      <c r="G160" s="15">
        <v>1</v>
      </c>
      <c r="H160" s="15" t="s">
        <v>36</v>
      </c>
      <c r="I160" s="15"/>
      <c r="J160" s="15" t="s">
        <v>1409</v>
      </c>
      <c r="K160" s="15"/>
      <c r="L160" s="15" t="s">
        <v>1413</v>
      </c>
      <c r="M160" s="15" t="s">
        <v>1414</v>
      </c>
      <c r="N160" s="15"/>
    </row>
    <row r="161" spans="1:14">
      <c r="A161" s="15" t="s">
        <v>1324</v>
      </c>
      <c r="B161" s="15" t="s">
        <v>1415</v>
      </c>
      <c r="C161" s="15" t="s">
        <v>283</v>
      </c>
      <c r="D161" s="15" t="s">
        <v>56</v>
      </c>
      <c r="E161" s="15">
        <v>1000.79</v>
      </c>
      <c r="F161" s="15">
        <v>693.37</v>
      </c>
      <c r="G161" s="15">
        <v>1</v>
      </c>
      <c r="H161" s="15" t="s">
        <v>36</v>
      </c>
      <c r="I161" s="15"/>
      <c r="J161" s="15" t="s">
        <v>1409</v>
      </c>
      <c r="K161" s="15"/>
      <c r="L161" s="15" t="s">
        <v>1351</v>
      </c>
      <c r="M161" s="15" t="s">
        <v>1352</v>
      </c>
      <c r="N161" s="15"/>
    </row>
    <row r="162" spans="1:14">
      <c r="A162" s="15" t="s">
        <v>971</v>
      </c>
      <c r="B162" s="15" t="s">
        <v>1416</v>
      </c>
      <c r="C162" s="15" t="s">
        <v>229</v>
      </c>
      <c r="D162" s="15" t="s">
        <v>48</v>
      </c>
      <c r="E162" s="15">
        <v>1111.42</v>
      </c>
      <c r="F162" s="15">
        <v>407.46</v>
      </c>
      <c r="G162" s="15">
        <v>1</v>
      </c>
      <c r="H162" s="15" t="s">
        <v>36</v>
      </c>
      <c r="I162" s="15"/>
      <c r="J162" s="15" t="s">
        <v>1417</v>
      </c>
      <c r="K162" s="15"/>
      <c r="L162" s="15" t="s">
        <v>1201</v>
      </c>
      <c r="M162" s="15" t="s">
        <v>1202</v>
      </c>
      <c r="N162" s="15"/>
    </row>
    <row r="163" spans="1:14">
      <c r="A163" s="15" t="s">
        <v>1362</v>
      </c>
      <c r="B163" s="15" t="s">
        <v>1418</v>
      </c>
      <c r="C163" s="15" t="s">
        <v>962</v>
      </c>
      <c r="D163" s="15" t="s">
        <v>48</v>
      </c>
      <c r="E163" s="16">
        <v>1684.03</v>
      </c>
      <c r="F163" s="16">
        <v>50.52</v>
      </c>
      <c r="G163" s="15">
        <v>1</v>
      </c>
      <c r="H163" s="15" t="s">
        <v>36</v>
      </c>
      <c r="I163" s="15"/>
      <c r="J163" s="15" t="s">
        <v>1419</v>
      </c>
      <c r="K163" s="15"/>
      <c r="L163" s="15" t="s">
        <v>1420</v>
      </c>
      <c r="M163" s="15" t="s">
        <v>1421</v>
      </c>
      <c r="N163" s="15"/>
    </row>
    <row r="164" spans="1:14">
      <c r="A164" s="15" t="s">
        <v>1362</v>
      </c>
      <c r="B164" s="15" t="s">
        <v>1422</v>
      </c>
      <c r="C164" s="15" t="s">
        <v>962</v>
      </c>
      <c r="D164" s="15" t="s">
        <v>48</v>
      </c>
      <c r="E164" s="16">
        <v>915.23</v>
      </c>
      <c r="F164" s="16">
        <v>27.46</v>
      </c>
      <c r="G164" s="15">
        <v>1</v>
      </c>
      <c r="H164" s="15" t="s">
        <v>36</v>
      </c>
      <c r="I164" s="15"/>
      <c r="J164" s="15" t="s">
        <v>1419</v>
      </c>
      <c r="K164" s="15"/>
      <c r="L164" s="15" t="s">
        <v>1420</v>
      </c>
      <c r="M164" s="15" t="s">
        <v>1421</v>
      </c>
      <c r="N164" s="15"/>
    </row>
    <row r="165" spans="1:14">
      <c r="A165" s="15" t="s">
        <v>1362</v>
      </c>
      <c r="B165" s="15" t="s">
        <v>1423</v>
      </c>
      <c r="C165" s="15" t="s">
        <v>962</v>
      </c>
      <c r="D165" s="15" t="s">
        <v>48</v>
      </c>
      <c r="E165" s="16">
        <v>915.24</v>
      </c>
      <c r="F165" s="16">
        <v>27.46</v>
      </c>
      <c r="G165" s="15">
        <v>1</v>
      </c>
      <c r="H165" s="15" t="s">
        <v>36</v>
      </c>
      <c r="I165" s="15"/>
      <c r="J165" s="15" t="s">
        <v>1419</v>
      </c>
      <c r="K165" s="15"/>
      <c r="L165" s="15" t="s">
        <v>1420</v>
      </c>
      <c r="M165" s="15" t="s">
        <v>1421</v>
      </c>
      <c r="N165" s="15"/>
    </row>
    <row r="166" spans="1:14">
      <c r="A166" s="15" t="s">
        <v>1362</v>
      </c>
      <c r="B166" s="15" t="s">
        <v>1424</v>
      </c>
      <c r="C166" s="15" t="s">
        <v>962</v>
      </c>
      <c r="D166" s="15" t="s">
        <v>48</v>
      </c>
      <c r="E166" s="16">
        <v>915.24</v>
      </c>
      <c r="F166" s="16">
        <v>27.46</v>
      </c>
      <c r="G166" s="15">
        <v>1</v>
      </c>
      <c r="H166" s="15" t="s">
        <v>36</v>
      </c>
      <c r="I166" s="15"/>
      <c r="J166" s="15" t="s">
        <v>1419</v>
      </c>
      <c r="K166" s="15"/>
      <c r="L166" s="15" t="s">
        <v>1420</v>
      </c>
      <c r="M166" s="15" t="s">
        <v>1421</v>
      </c>
      <c r="N166" s="15"/>
    </row>
    <row r="167" spans="1:14">
      <c r="A167" s="15" t="s">
        <v>1192</v>
      </c>
      <c r="B167" s="15" t="s">
        <v>1425</v>
      </c>
      <c r="C167" s="15" t="s">
        <v>246</v>
      </c>
      <c r="D167" s="15" t="s">
        <v>85</v>
      </c>
      <c r="E167" s="15">
        <v>6784.52</v>
      </c>
      <c r="F167" s="15">
        <v>4818.97</v>
      </c>
      <c r="G167" s="15">
        <v>1</v>
      </c>
      <c r="H167" s="15" t="s">
        <v>87</v>
      </c>
      <c r="I167" s="15"/>
      <c r="J167" s="15" t="s">
        <v>1426</v>
      </c>
      <c r="K167" s="15"/>
      <c r="L167" s="15" t="s">
        <v>1427</v>
      </c>
      <c r="M167" s="15" t="s">
        <v>1428</v>
      </c>
      <c r="N167" s="15"/>
    </row>
    <row r="168" spans="1:14">
      <c r="A168" s="15" t="s">
        <v>1357</v>
      </c>
      <c r="B168" s="15" t="s">
        <v>1429</v>
      </c>
      <c r="C168" s="15" t="s">
        <v>629</v>
      </c>
      <c r="D168" s="15" t="s">
        <v>91</v>
      </c>
      <c r="E168" s="15">
        <v>7229.06</v>
      </c>
      <c r="F168" s="15">
        <v>5580.49</v>
      </c>
      <c r="G168" s="15">
        <v>1</v>
      </c>
      <c r="H168" s="15" t="s">
        <v>72</v>
      </c>
      <c r="I168" s="15"/>
      <c r="J168" s="15" t="s">
        <v>91</v>
      </c>
      <c r="K168" s="15"/>
      <c r="L168" s="15" t="s">
        <v>1430</v>
      </c>
      <c r="M168" s="15" t="s">
        <v>1431</v>
      </c>
      <c r="N168" s="15"/>
    </row>
    <row r="169" spans="1:14">
      <c r="A169" s="15" t="s">
        <v>1073</v>
      </c>
      <c r="B169" s="15" t="s">
        <v>1432</v>
      </c>
      <c r="C169" s="15" t="s">
        <v>92</v>
      </c>
      <c r="D169" s="15" t="s">
        <v>92</v>
      </c>
      <c r="E169" s="15">
        <v>71.1</v>
      </c>
      <c r="F169" s="15">
        <v>2.13</v>
      </c>
      <c r="G169" s="15">
        <v>1</v>
      </c>
      <c r="H169" s="15" t="s">
        <v>36</v>
      </c>
      <c r="I169" s="15"/>
      <c r="J169" s="15" t="s">
        <v>1433</v>
      </c>
      <c r="K169" s="15"/>
      <c r="L169" s="15" t="s">
        <v>1434</v>
      </c>
      <c r="M169" s="15" t="s">
        <v>1435</v>
      </c>
      <c r="N169" s="15"/>
    </row>
    <row r="170" spans="1:14">
      <c r="A170" s="15" t="s">
        <v>1177</v>
      </c>
      <c r="B170" s="15" t="s">
        <v>1436</v>
      </c>
      <c r="C170" s="15" t="s">
        <v>92</v>
      </c>
      <c r="D170" s="15" t="s">
        <v>92</v>
      </c>
      <c r="E170" s="15">
        <v>1768.92</v>
      </c>
      <c r="F170" s="15">
        <v>53.07</v>
      </c>
      <c r="G170" s="15">
        <v>1</v>
      </c>
      <c r="H170" s="15" t="s">
        <v>36</v>
      </c>
      <c r="I170" s="15"/>
      <c r="J170" s="15" t="s">
        <v>1433</v>
      </c>
      <c r="K170" s="15"/>
      <c r="L170" s="15" t="s">
        <v>1437</v>
      </c>
      <c r="M170" s="15" t="s">
        <v>1438</v>
      </c>
      <c r="N170" s="15"/>
    </row>
    <row r="171" spans="1:14">
      <c r="A171" s="15" t="s">
        <v>1184</v>
      </c>
      <c r="B171" s="15" t="s">
        <v>1439</v>
      </c>
      <c r="C171" s="15" t="s">
        <v>229</v>
      </c>
      <c r="D171" s="15" t="s">
        <v>61</v>
      </c>
      <c r="E171" s="15">
        <v>1104.63</v>
      </c>
      <c r="F171" s="15">
        <v>375.49</v>
      </c>
      <c r="G171" s="15">
        <v>1</v>
      </c>
      <c r="H171" s="15" t="s">
        <v>36</v>
      </c>
      <c r="I171" s="15"/>
      <c r="J171" s="15" t="s">
        <v>61</v>
      </c>
      <c r="K171" s="15"/>
      <c r="L171" s="15" t="s">
        <v>1440</v>
      </c>
      <c r="M171" s="15" t="s">
        <v>1441</v>
      </c>
      <c r="N171" s="15"/>
    </row>
    <row r="172" spans="1:14">
      <c r="A172" s="15" t="s">
        <v>1255</v>
      </c>
      <c r="B172" s="15" t="s">
        <v>1442</v>
      </c>
      <c r="C172" s="15" t="s">
        <v>229</v>
      </c>
      <c r="D172" s="15" t="s">
        <v>61</v>
      </c>
      <c r="E172" s="15">
        <v>1104.63</v>
      </c>
      <c r="F172" s="15">
        <v>330.84</v>
      </c>
      <c r="G172" s="15">
        <v>1</v>
      </c>
      <c r="H172" s="15" t="s">
        <v>36</v>
      </c>
      <c r="I172" s="15"/>
      <c r="J172" s="15" t="s">
        <v>61</v>
      </c>
      <c r="K172" s="15"/>
      <c r="L172" s="15" t="s">
        <v>1329</v>
      </c>
      <c r="M172" s="15" t="s">
        <v>1330</v>
      </c>
      <c r="N172" s="15"/>
    </row>
    <row r="173" spans="1:14">
      <c r="A173" s="15" t="s">
        <v>1237</v>
      </c>
      <c r="B173" s="15" t="s">
        <v>1443</v>
      </c>
      <c r="C173" s="15" t="s">
        <v>1444</v>
      </c>
      <c r="D173" s="15" t="s">
        <v>90</v>
      </c>
      <c r="E173" s="15">
        <v>310.13</v>
      </c>
      <c r="F173" s="15">
        <v>207.07</v>
      </c>
      <c r="G173" s="15">
        <v>1</v>
      </c>
      <c r="H173" s="15" t="s">
        <v>36</v>
      </c>
      <c r="I173" s="15"/>
      <c r="J173" s="15" t="s">
        <v>1445</v>
      </c>
      <c r="K173" s="15"/>
      <c r="L173" s="15" t="s">
        <v>1446</v>
      </c>
      <c r="M173" s="15" t="s">
        <v>1447</v>
      </c>
      <c r="N173" s="15"/>
    </row>
    <row r="174" spans="1:14">
      <c r="A174" s="15" t="s">
        <v>1237</v>
      </c>
      <c r="B174" s="15" t="s">
        <v>1448</v>
      </c>
      <c r="C174" s="15" t="s">
        <v>1449</v>
      </c>
      <c r="D174" s="15" t="s">
        <v>90</v>
      </c>
      <c r="E174" s="15">
        <v>4040.6</v>
      </c>
      <c r="F174" s="15">
        <v>1727.84</v>
      </c>
      <c r="G174" s="15">
        <v>1</v>
      </c>
      <c r="H174" s="15" t="s">
        <v>36</v>
      </c>
      <c r="I174" s="15"/>
      <c r="J174" s="15" t="s">
        <v>1450</v>
      </c>
      <c r="K174" s="15"/>
      <c r="L174" s="15" t="s">
        <v>1451</v>
      </c>
      <c r="M174" s="15" t="s">
        <v>1452</v>
      </c>
      <c r="N174" s="15"/>
    </row>
    <row r="175" spans="1:14">
      <c r="A175" s="15" t="s">
        <v>1357</v>
      </c>
      <c r="B175" s="15" t="s">
        <v>1453</v>
      </c>
      <c r="C175" s="15" t="s">
        <v>283</v>
      </c>
      <c r="D175" s="15" t="s">
        <v>38</v>
      </c>
      <c r="E175" s="15">
        <v>456.2</v>
      </c>
      <c r="F175" s="15">
        <v>315.98</v>
      </c>
      <c r="G175" s="15">
        <v>1</v>
      </c>
      <c r="H175" s="15" t="s">
        <v>36</v>
      </c>
      <c r="I175" s="15"/>
      <c r="J175" s="15" t="s">
        <v>1454</v>
      </c>
      <c r="K175" s="15"/>
      <c r="L175" s="15" t="s">
        <v>1455</v>
      </c>
      <c r="M175" s="15" t="s">
        <v>1456</v>
      </c>
      <c r="N175" s="15"/>
    </row>
    <row r="176" spans="1:14">
      <c r="A176" s="15" t="s">
        <v>1192</v>
      </c>
      <c r="B176" s="15" t="s">
        <v>1457</v>
      </c>
      <c r="C176" s="15" t="s">
        <v>283</v>
      </c>
      <c r="D176" s="15" t="s">
        <v>38</v>
      </c>
      <c r="E176" s="15">
        <v>453.21</v>
      </c>
      <c r="F176" s="15">
        <v>255.49</v>
      </c>
      <c r="G176" s="15">
        <v>1</v>
      </c>
      <c r="H176" s="15" t="s">
        <v>36</v>
      </c>
      <c r="I176" s="15"/>
      <c r="J176" s="15" t="s">
        <v>1454</v>
      </c>
      <c r="K176" s="15"/>
      <c r="L176" s="15" t="s">
        <v>1427</v>
      </c>
      <c r="M176" s="15" t="s">
        <v>1428</v>
      </c>
      <c r="N176" s="15"/>
    </row>
    <row r="177" spans="1:14">
      <c r="A177" s="15" t="s">
        <v>1244</v>
      </c>
      <c r="B177" s="15" t="s">
        <v>1458</v>
      </c>
      <c r="C177" s="15" t="s">
        <v>38</v>
      </c>
      <c r="D177" s="15" t="s">
        <v>38</v>
      </c>
      <c r="E177" s="16">
        <v>280.19</v>
      </c>
      <c r="F177" s="16">
        <v>268.88</v>
      </c>
      <c r="G177" s="15">
        <v>1</v>
      </c>
      <c r="H177" s="15" t="s">
        <v>36</v>
      </c>
      <c r="I177" s="15"/>
      <c r="J177" s="15" t="s">
        <v>1454</v>
      </c>
      <c r="K177" s="15"/>
      <c r="L177" s="15" t="s">
        <v>1344</v>
      </c>
      <c r="M177" s="15" t="s">
        <v>1345</v>
      </c>
      <c r="N177" s="15"/>
    </row>
    <row r="178" spans="1:14">
      <c r="A178" s="15" t="s">
        <v>1237</v>
      </c>
      <c r="B178" s="15" t="s">
        <v>1459</v>
      </c>
      <c r="C178" s="15" t="s">
        <v>283</v>
      </c>
      <c r="D178" s="15" t="s">
        <v>38</v>
      </c>
      <c r="E178" s="15">
        <v>453.21</v>
      </c>
      <c r="F178" s="15">
        <v>281.14</v>
      </c>
      <c r="G178" s="15">
        <v>1</v>
      </c>
      <c r="H178" s="15" t="s">
        <v>36</v>
      </c>
      <c r="I178" s="15"/>
      <c r="J178" s="15" t="s">
        <v>1454</v>
      </c>
      <c r="K178" s="15"/>
      <c r="L178" s="15" t="s">
        <v>1460</v>
      </c>
      <c r="M178" s="15" t="s">
        <v>1461</v>
      </c>
      <c r="N178" s="15"/>
    </row>
    <row r="179" spans="1:14">
      <c r="A179" s="15" t="s">
        <v>1357</v>
      </c>
      <c r="B179" s="15" t="s">
        <v>1462</v>
      </c>
      <c r="C179" s="15" t="s">
        <v>283</v>
      </c>
      <c r="D179" s="15" t="s">
        <v>38</v>
      </c>
      <c r="E179" s="15">
        <v>455</v>
      </c>
      <c r="F179" s="15">
        <v>226.84</v>
      </c>
      <c r="G179" s="15">
        <v>1</v>
      </c>
      <c r="H179" s="15" t="s">
        <v>36</v>
      </c>
      <c r="I179" s="15"/>
      <c r="J179" s="15" t="s">
        <v>1454</v>
      </c>
      <c r="K179" s="15"/>
      <c r="L179" s="15" t="s">
        <v>1463</v>
      </c>
      <c r="M179" s="15" t="s">
        <v>1464</v>
      </c>
      <c r="N179" s="15"/>
    </row>
    <row r="180" spans="1:14">
      <c r="A180" s="15" t="s">
        <v>1139</v>
      </c>
      <c r="B180" s="15" t="s">
        <v>1465</v>
      </c>
      <c r="C180" s="15" t="s">
        <v>283</v>
      </c>
      <c r="D180" s="15" t="s">
        <v>38</v>
      </c>
      <c r="E180" s="15">
        <v>455.38</v>
      </c>
      <c r="F180" s="15">
        <v>311.86</v>
      </c>
      <c r="G180" s="15">
        <v>1</v>
      </c>
      <c r="H180" s="15" t="s">
        <v>36</v>
      </c>
      <c r="I180" s="15"/>
      <c r="J180" s="15" t="s">
        <v>1454</v>
      </c>
      <c r="K180" s="15"/>
      <c r="L180" s="15" t="s">
        <v>1466</v>
      </c>
      <c r="M180" s="15" t="s">
        <v>1467</v>
      </c>
      <c r="N180" s="15"/>
    </row>
    <row r="181" spans="1:14">
      <c r="A181" s="15" t="s">
        <v>1237</v>
      </c>
      <c r="B181" s="15" t="s">
        <v>1468</v>
      </c>
      <c r="C181" s="15" t="s">
        <v>283</v>
      </c>
      <c r="D181" s="15" t="s">
        <v>38</v>
      </c>
      <c r="E181" s="15">
        <v>453.21</v>
      </c>
      <c r="F181" s="15">
        <v>303.03</v>
      </c>
      <c r="G181" s="15">
        <v>1</v>
      </c>
      <c r="H181" s="15" t="s">
        <v>36</v>
      </c>
      <c r="I181" s="15"/>
      <c r="J181" s="15" t="s">
        <v>1454</v>
      </c>
      <c r="K181" s="15"/>
      <c r="L181" s="15" t="s">
        <v>1239</v>
      </c>
      <c r="M181" s="15" t="s">
        <v>1240</v>
      </c>
      <c r="N181" s="15"/>
    </row>
    <row r="182" spans="1:14">
      <c r="A182" s="15" t="s">
        <v>1237</v>
      </c>
      <c r="B182" s="15" t="s">
        <v>1469</v>
      </c>
      <c r="C182" s="15" t="s">
        <v>283</v>
      </c>
      <c r="D182" s="15" t="s">
        <v>38</v>
      </c>
      <c r="E182" s="15">
        <v>582.26</v>
      </c>
      <c r="F182" s="15">
        <v>426.83</v>
      </c>
      <c r="G182" s="15">
        <v>1</v>
      </c>
      <c r="H182" s="15" t="s">
        <v>36</v>
      </c>
      <c r="I182" s="15"/>
      <c r="J182" s="15" t="s">
        <v>1454</v>
      </c>
      <c r="K182" s="15"/>
      <c r="L182" s="15" t="s">
        <v>1368</v>
      </c>
      <c r="M182" s="15" t="s">
        <v>1369</v>
      </c>
      <c r="N182" s="15"/>
    </row>
    <row r="183" spans="1:14">
      <c r="A183" s="15" t="s">
        <v>1184</v>
      </c>
      <c r="B183" s="15" t="s">
        <v>1470</v>
      </c>
      <c r="C183" s="15" t="s">
        <v>222</v>
      </c>
      <c r="D183" s="15" t="s">
        <v>83</v>
      </c>
      <c r="E183" s="15">
        <v>390.98</v>
      </c>
      <c r="F183" s="15">
        <v>32.79</v>
      </c>
      <c r="G183" s="15">
        <v>1</v>
      </c>
      <c r="H183" s="15" t="s">
        <v>36</v>
      </c>
      <c r="I183" s="15"/>
      <c r="J183" s="15" t="s">
        <v>1471</v>
      </c>
      <c r="K183" s="15"/>
      <c r="L183" s="15" t="s">
        <v>1472</v>
      </c>
      <c r="M183" s="15" t="s">
        <v>1473</v>
      </c>
      <c r="N183" s="15"/>
    </row>
    <row r="184" spans="1:14">
      <c r="A184" s="15" t="s">
        <v>1170</v>
      </c>
      <c r="B184" s="15" t="s">
        <v>1474</v>
      </c>
      <c r="C184" s="15" t="s">
        <v>222</v>
      </c>
      <c r="D184" s="15" t="s">
        <v>83</v>
      </c>
      <c r="E184" s="15">
        <v>390.98</v>
      </c>
      <c r="F184" s="15">
        <v>69.64</v>
      </c>
      <c r="G184" s="15">
        <v>1</v>
      </c>
      <c r="H184" s="15" t="s">
        <v>36</v>
      </c>
      <c r="I184" s="15"/>
      <c r="J184" s="15" t="s">
        <v>1471</v>
      </c>
      <c r="K184" s="15"/>
      <c r="L184" s="15" t="s">
        <v>1269</v>
      </c>
      <c r="M184" s="15" t="s">
        <v>1270</v>
      </c>
      <c r="N184" s="15"/>
    </row>
    <row r="185" spans="1:14">
      <c r="A185" s="15" t="s">
        <v>1170</v>
      </c>
      <c r="B185" s="15" t="s">
        <v>1475</v>
      </c>
      <c r="C185" s="15" t="s">
        <v>222</v>
      </c>
      <c r="D185" s="15" t="s">
        <v>83</v>
      </c>
      <c r="E185" s="15">
        <v>317.02</v>
      </c>
      <c r="F185" s="15">
        <v>94.98</v>
      </c>
      <c r="G185" s="15">
        <v>1</v>
      </c>
      <c r="H185" s="15" t="s">
        <v>36</v>
      </c>
      <c r="I185" s="15"/>
      <c r="J185" s="15" t="s">
        <v>1471</v>
      </c>
      <c r="K185" s="15"/>
      <c r="L185" s="15" t="s">
        <v>1182</v>
      </c>
      <c r="M185" s="15" t="s">
        <v>1183</v>
      </c>
      <c r="N185" s="15"/>
    </row>
    <row r="186" spans="1:14">
      <c r="A186" s="15" t="s">
        <v>1170</v>
      </c>
      <c r="B186" s="15" t="s">
        <v>1476</v>
      </c>
      <c r="C186" s="15" t="s">
        <v>222</v>
      </c>
      <c r="D186" s="15" t="s">
        <v>83</v>
      </c>
      <c r="E186" s="15">
        <v>511.31</v>
      </c>
      <c r="F186" s="15">
        <v>139.27</v>
      </c>
      <c r="G186" s="15">
        <v>1</v>
      </c>
      <c r="H186" s="15" t="s">
        <v>36</v>
      </c>
      <c r="I186" s="15"/>
      <c r="J186" s="15" t="s">
        <v>1471</v>
      </c>
      <c r="K186" s="15"/>
      <c r="L186" s="15" t="s">
        <v>1477</v>
      </c>
      <c r="M186" s="15" t="s">
        <v>1478</v>
      </c>
      <c r="N186" s="15"/>
    </row>
    <row r="187" spans="1:14">
      <c r="A187" s="15" t="s">
        <v>1170</v>
      </c>
      <c r="B187" s="15" t="s">
        <v>1479</v>
      </c>
      <c r="C187" s="15" t="s">
        <v>222</v>
      </c>
      <c r="D187" s="15" t="s">
        <v>83</v>
      </c>
      <c r="E187" s="15">
        <v>511.31</v>
      </c>
      <c r="F187" s="15">
        <v>166.81</v>
      </c>
      <c r="G187" s="15">
        <v>1</v>
      </c>
      <c r="H187" s="15" t="s">
        <v>36</v>
      </c>
      <c r="I187" s="15"/>
      <c r="J187" s="15" t="s">
        <v>1471</v>
      </c>
      <c r="K187" s="15"/>
      <c r="L187" s="15" t="s">
        <v>1226</v>
      </c>
      <c r="M187" s="15" t="s">
        <v>1227</v>
      </c>
      <c r="N187" s="15"/>
    </row>
    <row r="188" spans="1:14">
      <c r="A188" s="15" t="s">
        <v>1255</v>
      </c>
      <c r="B188" s="15" t="s">
        <v>1480</v>
      </c>
      <c r="C188" s="15" t="s">
        <v>229</v>
      </c>
      <c r="D188" s="15" t="s">
        <v>83</v>
      </c>
      <c r="E188" s="15">
        <v>1104.63</v>
      </c>
      <c r="F188" s="15">
        <v>330.84</v>
      </c>
      <c r="G188" s="15">
        <v>1</v>
      </c>
      <c r="H188" s="15" t="s">
        <v>36</v>
      </c>
      <c r="I188" s="15"/>
      <c r="J188" s="15" t="s">
        <v>1471</v>
      </c>
      <c r="K188" s="15"/>
      <c r="L188" s="15" t="s">
        <v>1329</v>
      </c>
      <c r="M188" s="15" t="s">
        <v>1330</v>
      </c>
      <c r="N188" s="15"/>
    </row>
    <row r="189" spans="1:14">
      <c r="A189" s="15" t="s">
        <v>905</v>
      </c>
      <c r="B189" s="15" t="s">
        <v>1481</v>
      </c>
      <c r="C189" s="15" t="s">
        <v>89</v>
      </c>
      <c r="D189" s="15" t="s">
        <v>89</v>
      </c>
      <c r="E189" s="15">
        <v>5296.22</v>
      </c>
      <c r="F189" s="15">
        <v>158.89</v>
      </c>
      <c r="G189" s="15">
        <v>1</v>
      </c>
      <c r="H189" s="15" t="s">
        <v>24</v>
      </c>
      <c r="I189" s="15"/>
      <c r="J189" s="15" t="s">
        <v>704</v>
      </c>
      <c r="K189" s="15"/>
      <c r="L189" s="15" t="s">
        <v>1482</v>
      </c>
      <c r="M189" s="15" t="s">
        <v>1483</v>
      </c>
      <c r="N189" s="15"/>
    </row>
    <row r="190" spans="1:14">
      <c r="A190" s="15" t="s">
        <v>957</v>
      </c>
      <c r="B190" s="15" t="s">
        <v>1484</v>
      </c>
      <c r="C190" s="15" t="s">
        <v>1485</v>
      </c>
      <c r="D190" s="15" t="s">
        <v>89</v>
      </c>
      <c r="E190" s="15">
        <v>7097.61</v>
      </c>
      <c r="F190" s="15">
        <v>212.93</v>
      </c>
      <c r="G190" s="15">
        <v>1</v>
      </c>
      <c r="H190" s="15" t="s">
        <v>24</v>
      </c>
      <c r="I190" s="15"/>
      <c r="J190" s="15" t="s">
        <v>704</v>
      </c>
      <c r="K190" s="15"/>
      <c r="L190" s="15" t="s">
        <v>1486</v>
      </c>
      <c r="M190" s="15" t="s">
        <v>1487</v>
      </c>
      <c r="N190" s="15"/>
    </row>
    <row r="191" spans="1:14">
      <c r="A191" s="15" t="s">
        <v>905</v>
      </c>
      <c r="B191" s="15" t="s">
        <v>1488</v>
      </c>
      <c r="C191" s="15" t="s">
        <v>140</v>
      </c>
      <c r="D191" s="15" t="s">
        <v>94</v>
      </c>
      <c r="E191" s="15">
        <v>899.35</v>
      </c>
      <c r="F191" s="15">
        <v>26.98</v>
      </c>
      <c r="G191" s="15">
        <v>1</v>
      </c>
      <c r="H191" s="15" t="s">
        <v>24</v>
      </c>
      <c r="I191" s="15"/>
      <c r="J191" s="15" t="s">
        <v>700</v>
      </c>
      <c r="K191" s="15"/>
      <c r="L191" s="15" t="s">
        <v>1489</v>
      </c>
      <c r="M191" s="15" t="s">
        <v>1490</v>
      </c>
      <c r="N191" s="15"/>
    </row>
    <row r="192" spans="1:14">
      <c r="A192" s="15" t="s">
        <v>957</v>
      </c>
      <c r="B192" s="15" t="s">
        <v>1491</v>
      </c>
      <c r="C192" s="15" t="s">
        <v>140</v>
      </c>
      <c r="D192" s="15" t="s">
        <v>94</v>
      </c>
      <c r="E192" s="15">
        <v>5187.02</v>
      </c>
      <c r="F192" s="15">
        <v>155.61</v>
      </c>
      <c r="G192" s="15">
        <v>1</v>
      </c>
      <c r="H192" s="15" t="s">
        <v>24</v>
      </c>
      <c r="I192" s="15"/>
      <c r="J192" s="15" t="s">
        <v>700</v>
      </c>
      <c r="K192" s="15"/>
      <c r="L192" s="15" t="s">
        <v>1492</v>
      </c>
      <c r="M192" s="15" t="s">
        <v>1493</v>
      </c>
      <c r="N192" s="15"/>
    </row>
    <row r="193" spans="1:14">
      <c r="A193" s="15" t="s">
        <v>905</v>
      </c>
      <c r="B193" s="15" t="s">
        <v>1494</v>
      </c>
      <c r="C193" s="15" t="s">
        <v>140</v>
      </c>
      <c r="D193" s="15" t="s">
        <v>94</v>
      </c>
      <c r="E193" s="15">
        <v>899.35</v>
      </c>
      <c r="F193" s="15">
        <v>26.98</v>
      </c>
      <c r="G193" s="15">
        <v>1</v>
      </c>
      <c r="H193" s="15" t="s">
        <v>24</v>
      </c>
      <c r="I193" s="15"/>
      <c r="J193" s="15" t="s">
        <v>700</v>
      </c>
      <c r="K193" s="15"/>
      <c r="L193" s="15" t="s">
        <v>1495</v>
      </c>
      <c r="M193" s="15" t="s">
        <v>1496</v>
      </c>
      <c r="N193" s="15"/>
    </row>
    <row r="194" spans="1:14">
      <c r="A194" s="15" t="s">
        <v>905</v>
      </c>
      <c r="B194" s="15" t="s">
        <v>1497</v>
      </c>
      <c r="C194" s="15" t="s">
        <v>140</v>
      </c>
      <c r="D194" s="15" t="s">
        <v>94</v>
      </c>
      <c r="E194" s="15">
        <v>899.35</v>
      </c>
      <c r="F194" s="15">
        <v>26.98</v>
      </c>
      <c r="G194" s="15">
        <v>1</v>
      </c>
      <c r="H194" s="15" t="s">
        <v>24</v>
      </c>
      <c r="I194" s="15"/>
      <c r="J194" s="15" t="s">
        <v>700</v>
      </c>
      <c r="K194" s="15"/>
      <c r="L194" s="15" t="s">
        <v>1498</v>
      </c>
      <c r="M194" s="15" t="s">
        <v>1499</v>
      </c>
      <c r="N194" s="15"/>
    </row>
    <row r="195" spans="1:14">
      <c r="A195" s="15" t="s">
        <v>905</v>
      </c>
      <c r="B195" s="15" t="s">
        <v>1500</v>
      </c>
      <c r="C195" s="15" t="s">
        <v>312</v>
      </c>
      <c r="D195" s="15" t="s">
        <v>29</v>
      </c>
      <c r="E195" s="15">
        <v>2858.75</v>
      </c>
      <c r="F195" s="15">
        <v>85.76</v>
      </c>
      <c r="G195" s="15">
        <v>1</v>
      </c>
      <c r="H195" s="15" t="s">
        <v>30</v>
      </c>
      <c r="I195" s="15"/>
      <c r="J195" s="15" t="s">
        <v>1501</v>
      </c>
      <c r="K195" s="15"/>
      <c r="L195" s="15" t="s">
        <v>1502</v>
      </c>
      <c r="M195" s="15" t="s">
        <v>1503</v>
      </c>
      <c r="N195" s="15"/>
    </row>
    <row r="196" spans="1:14">
      <c r="A196" s="15" t="s">
        <v>957</v>
      </c>
      <c r="B196" s="15" t="s">
        <v>1504</v>
      </c>
      <c r="C196" s="15" t="s">
        <v>44</v>
      </c>
      <c r="D196" s="15" t="s">
        <v>84</v>
      </c>
      <c r="E196" s="15">
        <v>3268</v>
      </c>
      <c r="F196" s="15">
        <v>98.04</v>
      </c>
      <c r="G196" s="15">
        <v>1</v>
      </c>
      <c r="H196" s="15" t="s">
        <v>36</v>
      </c>
      <c r="I196" s="15"/>
      <c r="J196" s="15" t="s">
        <v>44</v>
      </c>
      <c r="K196" s="15"/>
      <c r="L196" s="15" t="s">
        <v>1505</v>
      </c>
      <c r="M196" s="15" t="s">
        <v>1506</v>
      </c>
      <c r="N196" s="15"/>
    </row>
    <row r="197" spans="1:14">
      <c r="A197" s="15" t="s">
        <v>957</v>
      </c>
      <c r="B197" s="15" t="s">
        <v>1507</v>
      </c>
      <c r="C197" s="15" t="s">
        <v>92</v>
      </c>
      <c r="D197" s="15" t="s">
        <v>92</v>
      </c>
      <c r="E197" s="15">
        <v>1942.24</v>
      </c>
      <c r="F197" s="15">
        <v>58.27</v>
      </c>
      <c r="G197" s="15">
        <v>1</v>
      </c>
      <c r="H197" s="15" t="s">
        <v>36</v>
      </c>
      <c r="I197" s="15"/>
      <c r="J197" s="15" t="s">
        <v>92</v>
      </c>
      <c r="K197" s="15"/>
      <c r="L197" s="15" t="s">
        <v>1505</v>
      </c>
      <c r="M197" s="15" t="s">
        <v>1506</v>
      </c>
      <c r="N197" s="15"/>
    </row>
    <row r="198" spans="1:14">
      <c r="A198" s="15" t="s">
        <v>1508</v>
      </c>
      <c r="B198" s="15" t="s">
        <v>1509</v>
      </c>
      <c r="C198" s="15" t="s">
        <v>312</v>
      </c>
      <c r="D198" s="15" t="s">
        <v>33</v>
      </c>
      <c r="E198" s="15">
        <v>6.95</v>
      </c>
      <c r="F198" s="15">
        <v>6.95</v>
      </c>
      <c r="G198" s="15">
        <v>1</v>
      </c>
      <c r="H198" s="15" t="s">
        <v>30</v>
      </c>
      <c r="I198" s="15"/>
      <c r="J198" s="15" t="s">
        <v>784</v>
      </c>
      <c r="K198" s="15"/>
      <c r="L198" s="15" t="s">
        <v>1510</v>
      </c>
      <c r="M198" s="15" t="s">
        <v>1511</v>
      </c>
      <c r="N198" s="15"/>
    </row>
    <row r="199" spans="1:14">
      <c r="A199" s="15" t="s">
        <v>1073</v>
      </c>
      <c r="B199" s="15" t="s">
        <v>1512</v>
      </c>
      <c r="C199" s="15" t="s">
        <v>312</v>
      </c>
      <c r="D199" s="15" t="s">
        <v>33</v>
      </c>
      <c r="E199" s="15">
        <v>2870.64</v>
      </c>
      <c r="F199" s="15">
        <v>86.12</v>
      </c>
      <c r="G199" s="15">
        <v>1</v>
      </c>
      <c r="H199" s="15" t="s">
        <v>30</v>
      </c>
      <c r="I199" s="15"/>
      <c r="J199" s="15" t="s">
        <v>784</v>
      </c>
      <c r="K199" s="15"/>
      <c r="L199" s="15" t="s">
        <v>1513</v>
      </c>
      <c r="M199" s="15" t="s">
        <v>1514</v>
      </c>
      <c r="N199" s="15"/>
    </row>
    <row r="200" spans="1:14">
      <c r="A200" s="15" t="s">
        <v>1515</v>
      </c>
      <c r="B200" s="15" t="s">
        <v>1516</v>
      </c>
      <c r="C200" s="15" t="s">
        <v>312</v>
      </c>
      <c r="D200" s="15" t="s">
        <v>33</v>
      </c>
      <c r="E200" s="15">
        <v>6.18</v>
      </c>
      <c r="F200" s="15">
        <v>6.18</v>
      </c>
      <c r="G200" s="15">
        <v>1</v>
      </c>
      <c r="H200" s="15" t="s">
        <v>30</v>
      </c>
      <c r="I200" s="15"/>
      <c r="J200" s="15" t="s">
        <v>784</v>
      </c>
      <c r="K200" s="15"/>
      <c r="L200" s="15" t="s">
        <v>1517</v>
      </c>
      <c r="M200" s="15" t="s">
        <v>1518</v>
      </c>
      <c r="N200" s="15"/>
    </row>
    <row r="201" spans="1:14">
      <c r="A201" s="15" t="s">
        <v>920</v>
      </c>
      <c r="B201" s="15" t="s">
        <v>1519</v>
      </c>
      <c r="C201" s="15" t="s">
        <v>312</v>
      </c>
      <c r="D201" s="15" t="s">
        <v>33</v>
      </c>
      <c r="E201" s="15">
        <v>2812.41</v>
      </c>
      <c r="F201" s="15">
        <v>84.37</v>
      </c>
      <c r="G201" s="15">
        <v>1</v>
      </c>
      <c r="H201" s="15" t="s">
        <v>30</v>
      </c>
      <c r="I201" s="15"/>
      <c r="J201" s="15" t="s">
        <v>784</v>
      </c>
      <c r="K201" s="15"/>
      <c r="L201" s="15" t="s">
        <v>1520</v>
      </c>
      <c r="M201" s="15" t="s">
        <v>1521</v>
      </c>
      <c r="N201" s="15"/>
    </row>
    <row r="202" spans="1:14">
      <c r="A202" s="15" t="s">
        <v>1033</v>
      </c>
      <c r="B202" s="15" t="s">
        <v>1522</v>
      </c>
      <c r="C202" s="15" t="s">
        <v>196</v>
      </c>
      <c r="D202" s="15" t="s">
        <v>33</v>
      </c>
      <c r="E202" s="15">
        <v>6879.34</v>
      </c>
      <c r="F202" s="15">
        <v>762.46</v>
      </c>
      <c r="G202" s="15">
        <v>1</v>
      </c>
      <c r="H202" s="15" t="s">
        <v>30</v>
      </c>
      <c r="I202" s="15"/>
      <c r="J202" s="15" t="s">
        <v>784</v>
      </c>
      <c r="K202" s="15"/>
      <c r="L202" s="15" t="s">
        <v>1523</v>
      </c>
      <c r="M202" s="15" t="s">
        <v>1524</v>
      </c>
      <c r="N202" s="15"/>
    </row>
    <row r="203" spans="1:14">
      <c r="A203" s="15" t="s">
        <v>1073</v>
      </c>
      <c r="B203" s="15" t="s">
        <v>1525</v>
      </c>
      <c r="C203" s="15" t="s">
        <v>1526</v>
      </c>
      <c r="D203" s="15" t="s">
        <v>33</v>
      </c>
      <c r="E203" s="15">
        <v>315</v>
      </c>
      <c r="F203" s="15">
        <v>9.45</v>
      </c>
      <c r="G203" s="15">
        <v>1</v>
      </c>
      <c r="H203" s="15" t="s">
        <v>30</v>
      </c>
      <c r="I203" s="15"/>
      <c r="J203" s="15" t="s">
        <v>784</v>
      </c>
      <c r="K203" s="15"/>
      <c r="L203" s="15" t="s">
        <v>1527</v>
      </c>
      <c r="M203" s="15" t="s">
        <v>1528</v>
      </c>
      <c r="N203" s="15"/>
    </row>
    <row r="204" spans="1:14">
      <c r="A204" s="15" t="s">
        <v>1033</v>
      </c>
      <c r="B204" s="15" t="s">
        <v>1529</v>
      </c>
      <c r="C204" s="15" t="s">
        <v>196</v>
      </c>
      <c r="D204" s="15" t="s">
        <v>33</v>
      </c>
      <c r="E204" s="15">
        <v>6315.8</v>
      </c>
      <c r="F204" s="15">
        <v>189.47</v>
      </c>
      <c r="G204" s="15">
        <v>1</v>
      </c>
      <c r="H204" s="15" t="s">
        <v>30</v>
      </c>
      <c r="I204" s="15"/>
      <c r="J204" s="15" t="s">
        <v>784</v>
      </c>
      <c r="K204" s="15"/>
      <c r="L204" s="15" t="s">
        <v>1530</v>
      </c>
      <c r="M204" s="15" t="s">
        <v>1531</v>
      </c>
      <c r="N204" s="15"/>
    </row>
    <row r="205" spans="1:14">
      <c r="A205" s="15" t="s">
        <v>1033</v>
      </c>
      <c r="B205" s="15" t="s">
        <v>1532</v>
      </c>
      <c r="C205" s="15" t="s">
        <v>312</v>
      </c>
      <c r="D205" s="15" t="s">
        <v>33</v>
      </c>
      <c r="E205" s="15">
        <v>5151</v>
      </c>
      <c r="F205" s="15">
        <v>154.53</v>
      </c>
      <c r="G205" s="15">
        <v>1</v>
      </c>
      <c r="H205" s="15" t="s">
        <v>30</v>
      </c>
      <c r="I205" s="15"/>
      <c r="J205" s="15" t="s">
        <v>784</v>
      </c>
      <c r="K205" s="15"/>
      <c r="L205" s="15" t="s">
        <v>1533</v>
      </c>
      <c r="M205" s="15" t="s">
        <v>1534</v>
      </c>
      <c r="N205" s="15"/>
    </row>
    <row r="206" spans="1:14">
      <c r="A206" s="15" t="s">
        <v>1535</v>
      </c>
      <c r="B206" s="15" t="s">
        <v>1536</v>
      </c>
      <c r="C206" s="15" t="s">
        <v>312</v>
      </c>
      <c r="D206" s="15" t="s">
        <v>67</v>
      </c>
      <c r="E206" s="15">
        <v>450</v>
      </c>
      <c r="F206" s="15">
        <v>13.5</v>
      </c>
      <c r="G206" s="15">
        <v>1</v>
      </c>
      <c r="H206" s="15" t="s">
        <v>30</v>
      </c>
      <c r="I206" s="15"/>
      <c r="J206" s="15" t="s">
        <v>67</v>
      </c>
      <c r="K206" s="15"/>
      <c r="L206" s="15" t="s">
        <v>1537</v>
      </c>
      <c r="M206" s="15" t="s">
        <v>1538</v>
      </c>
      <c r="N206" s="15"/>
    </row>
    <row r="207" spans="1:14">
      <c r="A207" s="15" t="s">
        <v>1515</v>
      </c>
      <c r="B207" s="15" t="s">
        <v>1539</v>
      </c>
      <c r="C207" s="15" t="s">
        <v>312</v>
      </c>
      <c r="D207" s="15" t="s">
        <v>67</v>
      </c>
      <c r="E207" s="15">
        <v>154.53</v>
      </c>
      <c r="F207" s="15">
        <v>154.53</v>
      </c>
      <c r="G207" s="15">
        <v>1</v>
      </c>
      <c r="H207" s="15" t="s">
        <v>30</v>
      </c>
      <c r="I207" s="15"/>
      <c r="J207" s="15" t="s">
        <v>67</v>
      </c>
      <c r="K207" s="15"/>
      <c r="L207" s="15" t="s">
        <v>1540</v>
      </c>
      <c r="M207" s="15" t="s">
        <v>1541</v>
      </c>
      <c r="N207" s="15"/>
    </row>
    <row r="208" spans="1:14">
      <c r="A208" s="15" t="s">
        <v>1542</v>
      </c>
      <c r="B208" s="15" t="s">
        <v>1543</v>
      </c>
      <c r="C208" s="15" t="s">
        <v>1544</v>
      </c>
      <c r="D208" s="15" t="s">
        <v>73</v>
      </c>
      <c r="E208" s="15" t="s">
        <v>25</v>
      </c>
      <c r="F208" s="15" t="s">
        <v>25</v>
      </c>
      <c r="G208" s="15">
        <v>2</v>
      </c>
      <c r="H208" s="15" t="s">
        <v>72</v>
      </c>
      <c r="I208" s="15"/>
      <c r="J208" s="15"/>
      <c r="K208" s="15"/>
      <c r="L208" s="15"/>
      <c r="M208" s="15"/>
      <c r="N208" s="15"/>
    </row>
    <row r="209" spans="1:14">
      <c r="A209" s="15" t="s">
        <v>1542</v>
      </c>
      <c r="B209" s="15" t="s">
        <v>1545</v>
      </c>
      <c r="C209" s="15" t="s">
        <v>1546</v>
      </c>
      <c r="D209" s="15" t="s">
        <v>73</v>
      </c>
      <c r="E209" s="15" t="s">
        <v>25</v>
      </c>
      <c r="F209" s="15" t="s">
        <v>25</v>
      </c>
      <c r="G209" s="15">
        <v>2</v>
      </c>
      <c r="H209" s="15" t="s">
        <v>72</v>
      </c>
      <c r="I209" s="15"/>
      <c r="J209" s="15"/>
      <c r="K209" s="15"/>
      <c r="L209" s="15"/>
      <c r="M209" s="15"/>
      <c r="N209" s="15"/>
    </row>
    <row r="210" spans="1:14">
      <c r="A210" s="15" t="s">
        <v>1542</v>
      </c>
      <c r="B210" s="15" t="s">
        <v>1547</v>
      </c>
      <c r="C210" s="15" t="s">
        <v>1548</v>
      </c>
      <c r="D210" s="15" t="s">
        <v>73</v>
      </c>
      <c r="E210" s="15" t="s">
        <v>25</v>
      </c>
      <c r="F210" s="15" t="s">
        <v>25</v>
      </c>
      <c r="G210" s="15">
        <v>3</v>
      </c>
      <c r="H210" s="15" t="s">
        <v>72</v>
      </c>
      <c r="I210" s="15"/>
      <c r="J210" s="15"/>
      <c r="K210" s="15"/>
      <c r="L210" s="15"/>
      <c r="M210" s="15"/>
      <c r="N210" s="15"/>
    </row>
    <row r="211" spans="1:14">
      <c r="A211" s="15" t="s">
        <v>1542</v>
      </c>
      <c r="B211" s="15" t="s">
        <v>1549</v>
      </c>
      <c r="C211" s="15" t="s">
        <v>1550</v>
      </c>
      <c r="D211" s="15" t="s">
        <v>73</v>
      </c>
      <c r="E211" s="15" t="s">
        <v>25</v>
      </c>
      <c r="F211" s="15" t="s">
        <v>25</v>
      </c>
      <c r="G211" s="15">
        <v>2</v>
      </c>
      <c r="H211" s="15" t="s">
        <v>72</v>
      </c>
      <c r="I211" s="15"/>
      <c r="J211" s="15"/>
      <c r="K211" s="15"/>
      <c r="L211" s="15"/>
      <c r="M211" s="15"/>
      <c r="N211" s="15"/>
    </row>
    <row r="212" spans="1:14">
      <c r="A212" s="15" t="s">
        <v>1542</v>
      </c>
      <c r="B212" s="15" t="s">
        <v>1551</v>
      </c>
      <c r="C212" s="15" t="s">
        <v>1552</v>
      </c>
      <c r="D212" s="15" t="s">
        <v>73</v>
      </c>
      <c r="E212" s="15" t="s">
        <v>25</v>
      </c>
      <c r="F212" s="15" t="s">
        <v>25</v>
      </c>
      <c r="G212" s="15">
        <v>1.82</v>
      </c>
      <c r="H212" s="15" t="s">
        <v>72</v>
      </c>
      <c r="I212" s="15"/>
      <c r="J212" s="15"/>
      <c r="K212" s="15"/>
      <c r="L212" s="15"/>
      <c r="M212" s="15"/>
      <c r="N212" s="15"/>
    </row>
    <row r="213" spans="1:14">
      <c r="A213" s="15" t="s">
        <v>1542</v>
      </c>
      <c r="B213" s="15" t="s">
        <v>1553</v>
      </c>
      <c r="C213" s="15" t="s">
        <v>1554</v>
      </c>
      <c r="D213" s="15" t="s">
        <v>88</v>
      </c>
      <c r="E213" s="15" t="s">
        <v>25</v>
      </c>
      <c r="F213" s="15" t="s">
        <v>25</v>
      </c>
      <c r="G213" s="15">
        <v>1</v>
      </c>
      <c r="H213" s="15" t="s">
        <v>72</v>
      </c>
      <c r="I213" s="15"/>
      <c r="J213" s="15"/>
      <c r="K213" s="15"/>
      <c r="L213" s="15"/>
      <c r="M213" s="15"/>
      <c r="N213" s="15"/>
    </row>
    <row r="214" spans="1:14">
      <c r="A214" s="15" t="s">
        <v>1542</v>
      </c>
      <c r="B214" s="15" t="s">
        <v>1555</v>
      </c>
      <c r="C214" s="15" t="s">
        <v>1554</v>
      </c>
      <c r="D214" s="15" t="s">
        <v>88</v>
      </c>
      <c r="E214" s="15" t="s">
        <v>25</v>
      </c>
      <c r="F214" s="15" t="s">
        <v>25</v>
      </c>
      <c r="G214" s="15">
        <v>7</v>
      </c>
      <c r="H214" s="15" t="s">
        <v>72</v>
      </c>
      <c r="I214" s="15"/>
      <c r="J214" s="15"/>
      <c r="K214" s="15"/>
      <c r="L214" s="15"/>
      <c r="M214" s="15"/>
      <c r="N214" s="15"/>
    </row>
    <row r="215" spans="1:14">
      <c r="A215" s="15" t="s">
        <v>1542</v>
      </c>
      <c r="B215" s="15" t="s">
        <v>1556</v>
      </c>
      <c r="C215" s="15" t="s">
        <v>1554</v>
      </c>
      <c r="D215" s="15" t="s">
        <v>88</v>
      </c>
      <c r="E215" s="15" t="s">
        <v>25</v>
      </c>
      <c r="F215" s="15" t="s">
        <v>25</v>
      </c>
      <c r="G215" s="15">
        <v>7</v>
      </c>
      <c r="H215" s="15" t="s">
        <v>72</v>
      </c>
      <c r="I215" s="15"/>
      <c r="J215" s="15"/>
      <c r="K215" s="15"/>
      <c r="L215" s="15"/>
      <c r="M215" s="15"/>
      <c r="N215" s="15"/>
    </row>
    <row r="216" spans="1:14">
      <c r="A216" s="15" t="s">
        <v>1542</v>
      </c>
      <c r="B216" s="15" t="s">
        <v>1557</v>
      </c>
      <c r="C216" s="15" t="s">
        <v>1558</v>
      </c>
      <c r="D216" s="15" t="s">
        <v>73</v>
      </c>
      <c r="E216" s="15" t="s">
        <v>25</v>
      </c>
      <c r="F216" s="15" t="s">
        <v>25</v>
      </c>
      <c r="G216" s="15">
        <v>4</v>
      </c>
      <c r="H216" s="15" t="s">
        <v>72</v>
      </c>
      <c r="I216" s="15"/>
      <c r="J216" s="15"/>
      <c r="K216" s="15"/>
      <c r="L216" s="15"/>
      <c r="M216" s="15"/>
      <c r="N216" s="15"/>
    </row>
    <row r="217" spans="1:14">
      <c r="A217" s="15" t="s">
        <v>1542</v>
      </c>
      <c r="B217" s="15" t="s">
        <v>1559</v>
      </c>
      <c r="C217" s="15" t="s">
        <v>1558</v>
      </c>
      <c r="D217" s="15" t="s">
        <v>73</v>
      </c>
      <c r="E217" s="15" t="s">
        <v>25</v>
      </c>
      <c r="F217" s="15" t="s">
        <v>25</v>
      </c>
      <c r="G217" s="15">
        <v>9</v>
      </c>
      <c r="H217" s="15" t="s">
        <v>72</v>
      </c>
      <c r="I217" s="15"/>
      <c r="J217" s="15"/>
      <c r="K217" s="15"/>
      <c r="L217" s="15"/>
      <c r="M217" s="15"/>
      <c r="N217" s="15"/>
    </row>
    <row r="218" spans="1:14">
      <c r="A218" s="15" t="s">
        <v>1542</v>
      </c>
      <c r="B218" s="15" t="s">
        <v>1560</v>
      </c>
      <c r="C218" s="15" t="s">
        <v>1561</v>
      </c>
      <c r="D218" s="15" t="s">
        <v>73</v>
      </c>
      <c r="E218" s="15" t="s">
        <v>25</v>
      </c>
      <c r="F218" s="15" t="s">
        <v>25</v>
      </c>
      <c r="G218" s="15">
        <v>6</v>
      </c>
      <c r="H218" s="15" t="s">
        <v>72</v>
      </c>
      <c r="I218" s="15"/>
      <c r="J218" s="15"/>
      <c r="K218" s="15"/>
      <c r="L218" s="15"/>
      <c r="M218" s="15"/>
      <c r="N218" s="15"/>
    </row>
    <row r="219" spans="1:14">
      <c r="A219" s="15" t="s">
        <v>1542</v>
      </c>
      <c r="B219" s="15" t="s">
        <v>1562</v>
      </c>
      <c r="C219" s="15" t="s">
        <v>1561</v>
      </c>
      <c r="D219" s="15" t="s">
        <v>73</v>
      </c>
      <c r="E219" s="15" t="s">
        <v>25</v>
      </c>
      <c r="F219" s="15" t="s">
        <v>25</v>
      </c>
      <c r="G219" s="15">
        <v>3</v>
      </c>
      <c r="H219" s="15" t="s">
        <v>72</v>
      </c>
      <c r="I219" s="15"/>
      <c r="J219" s="15"/>
      <c r="K219" s="15"/>
      <c r="L219" s="15"/>
      <c r="M219" s="15"/>
      <c r="N219" s="15"/>
    </row>
    <row r="220" spans="1:14">
      <c r="A220" s="15" t="s">
        <v>1542</v>
      </c>
      <c r="B220" s="15" t="s">
        <v>1563</v>
      </c>
      <c r="C220" s="15" t="s">
        <v>1561</v>
      </c>
      <c r="D220" s="15" t="s">
        <v>73</v>
      </c>
      <c r="E220" s="15" t="s">
        <v>25</v>
      </c>
      <c r="F220" s="15" t="s">
        <v>25</v>
      </c>
      <c r="G220" s="15">
        <v>5</v>
      </c>
      <c r="H220" s="15" t="s">
        <v>72</v>
      </c>
      <c r="I220" s="15"/>
      <c r="J220" s="15"/>
      <c r="K220" s="15"/>
      <c r="L220" s="15"/>
      <c r="M220" s="15"/>
      <c r="N220" s="15"/>
    </row>
    <row r="221" spans="1:14">
      <c r="A221" s="15" t="s">
        <v>1542</v>
      </c>
      <c r="B221" s="15" t="s">
        <v>1564</v>
      </c>
      <c r="C221" s="15" t="s">
        <v>1565</v>
      </c>
      <c r="D221" s="15" t="s">
        <v>73</v>
      </c>
      <c r="E221" s="15" t="s">
        <v>25</v>
      </c>
      <c r="F221" s="15" t="s">
        <v>25</v>
      </c>
      <c r="G221" s="15">
        <v>4</v>
      </c>
      <c r="H221" s="15" t="s">
        <v>72</v>
      </c>
      <c r="I221" s="15"/>
      <c r="J221" s="15"/>
      <c r="K221" s="15"/>
      <c r="L221" s="15"/>
      <c r="M221" s="15"/>
      <c r="N221" s="15"/>
    </row>
    <row r="222" spans="1:14">
      <c r="A222" s="15" t="s">
        <v>1542</v>
      </c>
      <c r="B222" s="15" t="s">
        <v>1566</v>
      </c>
      <c r="C222" s="15" t="s">
        <v>1565</v>
      </c>
      <c r="D222" s="15" t="s">
        <v>73</v>
      </c>
      <c r="E222" s="15" t="s">
        <v>25</v>
      </c>
      <c r="F222" s="15" t="s">
        <v>25</v>
      </c>
      <c r="G222" s="15">
        <v>9</v>
      </c>
      <c r="H222" s="15" t="s">
        <v>72</v>
      </c>
      <c r="I222" s="15"/>
      <c r="J222" s="15"/>
      <c r="K222" s="15"/>
      <c r="L222" s="15"/>
      <c r="M222" s="15"/>
      <c r="N222" s="15"/>
    </row>
    <row r="223" spans="1:14">
      <c r="A223" s="15" t="s">
        <v>1542</v>
      </c>
      <c r="B223" s="15" t="s">
        <v>1567</v>
      </c>
      <c r="C223" s="15" t="s">
        <v>1568</v>
      </c>
      <c r="D223" s="15" t="s">
        <v>73</v>
      </c>
      <c r="E223" s="15" t="s">
        <v>25</v>
      </c>
      <c r="F223" s="15" t="s">
        <v>25</v>
      </c>
      <c r="G223" s="15">
        <v>4</v>
      </c>
      <c r="H223" s="15" t="s">
        <v>72</v>
      </c>
      <c r="I223" s="15"/>
      <c r="J223" s="15"/>
      <c r="K223" s="15"/>
      <c r="L223" s="15"/>
      <c r="M223" s="15"/>
      <c r="N223" s="15"/>
    </row>
    <row r="224" spans="1:14">
      <c r="A224" s="15" t="s">
        <v>1542</v>
      </c>
      <c r="B224" s="15" t="s">
        <v>1569</v>
      </c>
      <c r="C224" s="15" t="s">
        <v>1568</v>
      </c>
      <c r="D224" s="15" t="s">
        <v>73</v>
      </c>
      <c r="E224" s="15" t="s">
        <v>25</v>
      </c>
      <c r="F224" s="15" t="s">
        <v>25</v>
      </c>
      <c r="G224" s="15">
        <v>5</v>
      </c>
      <c r="H224" s="15" t="s">
        <v>72</v>
      </c>
      <c r="I224" s="15"/>
      <c r="J224" s="15"/>
      <c r="K224" s="15"/>
      <c r="L224" s="15"/>
      <c r="M224" s="15"/>
      <c r="N224" s="15"/>
    </row>
    <row r="225" spans="1:14">
      <c r="A225" s="15" t="s">
        <v>1542</v>
      </c>
      <c r="B225" s="15" t="s">
        <v>1570</v>
      </c>
      <c r="C225" s="15" t="s">
        <v>1568</v>
      </c>
      <c r="D225" s="15" t="s">
        <v>73</v>
      </c>
      <c r="E225" s="15" t="s">
        <v>25</v>
      </c>
      <c r="F225" s="15" t="s">
        <v>25</v>
      </c>
      <c r="G225" s="15">
        <v>4</v>
      </c>
      <c r="H225" s="15" t="s">
        <v>72</v>
      </c>
      <c r="I225" s="15"/>
      <c r="J225" s="15"/>
      <c r="K225" s="15"/>
      <c r="L225" s="15"/>
      <c r="M225" s="15"/>
      <c r="N225" s="15"/>
    </row>
    <row r="226" spans="1:14">
      <c r="A226" s="15" t="s">
        <v>1542</v>
      </c>
      <c r="B226" s="15" t="s">
        <v>1571</v>
      </c>
      <c r="C226" s="15" t="s">
        <v>1568</v>
      </c>
      <c r="D226" s="15" t="s">
        <v>73</v>
      </c>
      <c r="E226" s="15" t="s">
        <v>25</v>
      </c>
      <c r="F226" s="15" t="s">
        <v>25</v>
      </c>
      <c r="G226" s="15">
        <v>6</v>
      </c>
      <c r="H226" s="15" t="s">
        <v>72</v>
      </c>
      <c r="I226" s="15"/>
      <c r="J226" s="15"/>
      <c r="K226" s="15"/>
      <c r="L226" s="15"/>
      <c r="M226" s="15"/>
      <c r="N226" s="15"/>
    </row>
    <row r="227" spans="1:14">
      <c r="A227" s="15" t="s">
        <v>1542</v>
      </c>
      <c r="B227" s="15" t="s">
        <v>1572</v>
      </c>
      <c r="C227" s="15" t="s">
        <v>1573</v>
      </c>
      <c r="D227" s="15" t="s">
        <v>73</v>
      </c>
      <c r="E227" s="15" t="s">
        <v>25</v>
      </c>
      <c r="F227" s="15" t="s">
        <v>25</v>
      </c>
      <c r="G227" s="15">
        <v>0.96</v>
      </c>
      <c r="H227" s="15" t="s">
        <v>72</v>
      </c>
      <c r="I227" s="15"/>
      <c r="J227" s="15"/>
      <c r="K227" s="15"/>
      <c r="L227" s="15"/>
      <c r="M227" s="15"/>
      <c r="N227" s="15"/>
    </row>
    <row r="228" spans="1:14">
      <c r="A228" s="15" t="s">
        <v>1542</v>
      </c>
      <c r="B228" s="15" t="s">
        <v>1574</v>
      </c>
      <c r="C228" s="15" t="s">
        <v>1575</v>
      </c>
      <c r="D228" s="15" t="s">
        <v>73</v>
      </c>
      <c r="E228" s="15" t="s">
        <v>25</v>
      </c>
      <c r="F228" s="15" t="s">
        <v>25</v>
      </c>
      <c r="G228" s="15">
        <v>0.2</v>
      </c>
      <c r="H228" s="15" t="s">
        <v>72</v>
      </c>
      <c r="I228" s="15"/>
      <c r="J228" s="15"/>
      <c r="K228" s="15"/>
      <c r="L228" s="15"/>
      <c r="M228" s="15"/>
      <c r="N228" s="15"/>
    </row>
    <row r="229" spans="1:14">
      <c r="A229" s="15" t="s">
        <v>1542</v>
      </c>
      <c r="B229" s="15" t="s">
        <v>1576</v>
      </c>
      <c r="C229" s="15" t="s">
        <v>1577</v>
      </c>
      <c r="D229" s="15" t="s">
        <v>73</v>
      </c>
      <c r="E229" s="15" t="s">
        <v>25</v>
      </c>
      <c r="F229" s="15" t="s">
        <v>25</v>
      </c>
      <c r="G229" s="15">
        <v>8</v>
      </c>
      <c r="H229" s="15" t="s">
        <v>72</v>
      </c>
      <c r="I229" s="15"/>
      <c r="J229" s="15"/>
      <c r="K229" s="15"/>
      <c r="L229" s="15"/>
      <c r="M229" s="15"/>
      <c r="N229" s="15"/>
    </row>
    <row r="230" spans="1:14">
      <c r="A230" s="15" t="s">
        <v>1542</v>
      </c>
      <c r="B230" s="15" t="s">
        <v>1578</v>
      </c>
      <c r="C230" s="15" t="s">
        <v>1579</v>
      </c>
      <c r="D230" s="15" t="s">
        <v>73</v>
      </c>
      <c r="E230" s="15" t="s">
        <v>25</v>
      </c>
      <c r="F230" s="15" t="s">
        <v>25</v>
      </c>
      <c r="G230" s="15">
        <v>8</v>
      </c>
      <c r="H230" s="15" t="s">
        <v>72</v>
      </c>
      <c r="I230" s="15"/>
      <c r="J230" s="15"/>
      <c r="K230" s="15"/>
      <c r="L230" s="15"/>
      <c r="M230" s="15"/>
      <c r="N230" s="15"/>
    </row>
    <row r="231" spans="1:14">
      <c r="A231" s="15" t="s">
        <v>1542</v>
      </c>
      <c r="B231" s="15" t="s">
        <v>1580</v>
      </c>
      <c r="C231" s="15" t="s">
        <v>1579</v>
      </c>
      <c r="D231" s="15" t="s">
        <v>73</v>
      </c>
      <c r="E231" s="15" t="s">
        <v>25</v>
      </c>
      <c r="F231" s="15" t="s">
        <v>25</v>
      </c>
      <c r="G231" s="15">
        <v>3</v>
      </c>
      <c r="H231" s="15" t="s">
        <v>72</v>
      </c>
      <c r="I231" s="15"/>
      <c r="J231" s="15"/>
      <c r="K231" s="15"/>
      <c r="L231" s="15"/>
      <c r="M231" s="15"/>
      <c r="N231" s="15"/>
    </row>
    <row r="232" spans="1:14">
      <c r="A232" s="15" t="s">
        <v>1542</v>
      </c>
      <c r="B232" s="15" t="s">
        <v>1581</v>
      </c>
      <c r="C232" s="15" t="s">
        <v>1544</v>
      </c>
      <c r="D232" s="15" t="s">
        <v>73</v>
      </c>
      <c r="E232" s="15" t="s">
        <v>25</v>
      </c>
      <c r="F232" s="15" t="s">
        <v>25</v>
      </c>
      <c r="G232" s="15">
        <v>2</v>
      </c>
      <c r="H232" s="15" t="s">
        <v>72</v>
      </c>
      <c r="I232" s="15"/>
      <c r="J232" s="15"/>
      <c r="K232" s="15"/>
      <c r="L232" s="15"/>
      <c r="M232" s="15"/>
      <c r="N232" s="15"/>
    </row>
    <row r="233" spans="1:14">
      <c r="A233" s="15" t="s">
        <v>1542</v>
      </c>
      <c r="B233" s="15" t="s">
        <v>1582</v>
      </c>
      <c r="C233" s="15" t="s">
        <v>1544</v>
      </c>
      <c r="D233" s="15" t="s">
        <v>73</v>
      </c>
      <c r="E233" s="15" t="s">
        <v>25</v>
      </c>
      <c r="F233" s="15" t="s">
        <v>25</v>
      </c>
      <c r="G233" s="15">
        <v>1</v>
      </c>
      <c r="H233" s="15" t="s">
        <v>72</v>
      </c>
      <c r="I233" s="15"/>
      <c r="J233" s="15"/>
      <c r="K233" s="15"/>
      <c r="L233" s="15"/>
      <c r="M233" s="15"/>
      <c r="N233" s="15"/>
    </row>
    <row r="234" spans="1:14">
      <c r="A234" s="15" t="s">
        <v>1542</v>
      </c>
      <c r="B234" s="15" t="s">
        <v>1583</v>
      </c>
      <c r="C234" s="15" t="s">
        <v>1544</v>
      </c>
      <c r="D234" s="15" t="s">
        <v>73</v>
      </c>
      <c r="E234" s="15" t="s">
        <v>25</v>
      </c>
      <c r="F234" s="15" t="s">
        <v>25</v>
      </c>
      <c r="G234" s="15">
        <v>6</v>
      </c>
      <c r="H234" s="15" t="s">
        <v>72</v>
      </c>
      <c r="I234" s="15"/>
      <c r="J234" s="15"/>
      <c r="K234" s="15"/>
      <c r="L234" s="15"/>
      <c r="M234" s="15"/>
      <c r="N234" s="15"/>
    </row>
    <row r="235" spans="1:14">
      <c r="A235" s="15" t="s">
        <v>1542</v>
      </c>
      <c r="B235" s="15" t="s">
        <v>1584</v>
      </c>
      <c r="C235" s="15" t="s">
        <v>1546</v>
      </c>
      <c r="D235" s="15" t="s">
        <v>73</v>
      </c>
      <c r="E235" s="15" t="s">
        <v>25</v>
      </c>
      <c r="F235" s="15" t="s">
        <v>25</v>
      </c>
      <c r="G235" s="15">
        <v>4</v>
      </c>
      <c r="H235" s="15" t="s">
        <v>72</v>
      </c>
      <c r="I235" s="15"/>
      <c r="J235" s="15"/>
      <c r="K235" s="15"/>
      <c r="L235" s="15"/>
      <c r="M235" s="15"/>
      <c r="N235" s="15"/>
    </row>
    <row r="236" spans="1:14">
      <c r="A236" s="15" t="s">
        <v>1542</v>
      </c>
      <c r="B236" s="15" t="s">
        <v>1585</v>
      </c>
      <c r="C236" s="15" t="s">
        <v>1546</v>
      </c>
      <c r="D236" s="15" t="s">
        <v>73</v>
      </c>
      <c r="E236" s="15" t="s">
        <v>25</v>
      </c>
      <c r="F236" s="15" t="s">
        <v>25</v>
      </c>
      <c r="G236" s="15">
        <v>3</v>
      </c>
      <c r="H236" s="15" t="s">
        <v>72</v>
      </c>
      <c r="I236" s="15"/>
      <c r="J236" s="15"/>
      <c r="K236" s="15"/>
      <c r="L236" s="15"/>
      <c r="M236" s="15"/>
      <c r="N236" s="15"/>
    </row>
    <row r="237" spans="1:14">
      <c r="A237" s="15" t="s">
        <v>1542</v>
      </c>
      <c r="B237" s="15" t="s">
        <v>1586</v>
      </c>
      <c r="C237" s="15" t="s">
        <v>1548</v>
      </c>
      <c r="D237" s="15" t="s">
        <v>73</v>
      </c>
      <c r="E237" s="15" t="s">
        <v>25</v>
      </c>
      <c r="F237" s="15" t="s">
        <v>25</v>
      </c>
      <c r="G237" s="15">
        <v>3</v>
      </c>
      <c r="H237" s="15" t="s">
        <v>72</v>
      </c>
      <c r="I237" s="15"/>
      <c r="J237" s="15"/>
      <c r="K237" s="15"/>
      <c r="L237" s="15"/>
      <c r="M237" s="15"/>
      <c r="N237" s="15"/>
    </row>
    <row r="238" spans="1:14">
      <c r="A238" s="15" t="s">
        <v>1542</v>
      </c>
      <c r="B238" s="15" t="s">
        <v>1587</v>
      </c>
      <c r="C238" s="15" t="s">
        <v>1548</v>
      </c>
      <c r="D238" s="15" t="s">
        <v>73</v>
      </c>
      <c r="E238" s="15" t="s">
        <v>25</v>
      </c>
      <c r="F238" s="15" t="s">
        <v>25</v>
      </c>
      <c r="G238" s="15">
        <v>4</v>
      </c>
      <c r="H238" s="15" t="s">
        <v>72</v>
      </c>
      <c r="I238" s="15"/>
      <c r="J238" s="15"/>
      <c r="K238" s="15"/>
      <c r="L238" s="15"/>
      <c r="M238" s="15"/>
      <c r="N238" s="15"/>
    </row>
    <row r="239" spans="1:14">
      <c r="A239" s="15" t="s">
        <v>1542</v>
      </c>
      <c r="B239" s="15" t="s">
        <v>1588</v>
      </c>
      <c r="C239" s="15" t="s">
        <v>1589</v>
      </c>
      <c r="D239" s="15" t="s">
        <v>73</v>
      </c>
      <c r="E239" s="15" t="s">
        <v>25</v>
      </c>
      <c r="F239" s="15" t="s">
        <v>25</v>
      </c>
      <c r="G239" s="15">
        <v>4</v>
      </c>
      <c r="H239" s="15" t="s">
        <v>72</v>
      </c>
      <c r="I239" s="15"/>
      <c r="J239" s="15"/>
      <c r="K239" s="15"/>
      <c r="L239" s="15"/>
      <c r="M239" s="15"/>
      <c r="N239" s="15"/>
    </row>
    <row r="240" spans="1:14">
      <c r="A240" s="15" t="s">
        <v>1542</v>
      </c>
      <c r="B240" s="15" t="s">
        <v>1590</v>
      </c>
      <c r="C240" s="15" t="s">
        <v>1589</v>
      </c>
      <c r="D240" s="15" t="s">
        <v>73</v>
      </c>
      <c r="E240" s="15" t="s">
        <v>25</v>
      </c>
      <c r="F240" s="15" t="s">
        <v>25</v>
      </c>
      <c r="G240" s="15">
        <v>6</v>
      </c>
      <c r="H240" s="15" t="s">
        <v>72</v>
      </c>
      <c r="I240" s="15"/>
      <c r="J240" s="15"/>
      <c r="K240" s="15"/>
      <c r="L240" s="15"/>
      <c r="M240" s="15"/>
      <c r="N240" s="15"/>
    </row>
    <row r="241" spans="1:14">
      <c r="A241" s="15" t="s">
        <v>1542</v>
      </c>
      <c r="B241" s="15" t="s">
        <v>1591</v>
      </c>
      <c r="C241" s="15" t="s">
        <v>1589</v>
      </c>
      <c r="D241" s="15" t="s">
        <v>73</v>
      </c>
      <c r="E241" s="15" t="s">
        <v>25</v>
      </c>
      <c r="F241" s="15" t="s">
        <v>25</v>
      </c>
      <c r="G241" s="15">
        <v>8</v>
      </c>
      <c r="H241" s="15" t="s">
        <v>72</v>
      </c>
      <c r="I241" s="15"/>
      <c r="J241" s="15"/>
      <c r="K241" s="15"/>
      <c r="L241" s="15"/>
      <c r="M241" s="15"/>
      <c r="N241" s="15"/>
    </row>
    <row r="242" spans="1:14">
      <c r="A242" s="15" t="s">
        <v>1542</v>
      </c>
      <c r="B242" s="15" t="s">
        <v>1592</v>
      </c>
      <c r="C242" s="15" t="s">
        <v>1589</v>
      </c>
      <c r="D242" s="15" t="s">
        <v>73</v>
      </c>
      <c r="E242" s="15" t="s">
        <v>25</v>
      </c>
      <c r="F242" s="15" t="s">
        <v>25</v>
      </c>
      <c r="G242" s="15">
        <v>5</v>
      </c>
      <c r="H242" s="15" t="s">
        <v>72</v>
      </c>
      <c r="I242" s="15"/>
      <c r="J242" s="15"/>
      <c r="K242" s="15"/>
      <c r="L242" s="15"/>
      <c r="M242" s="15"/>
      <c r="N242" s="15"/>
    </row>
    <row r="243" spans="1:14">
      <c r="A243" s="15" t="s">
        <v>1593</v>
      </c>
      <c r="B243" s="15" t="s">
        <v>1594</v>
      </c>
      <c r="C243" s="15" t="s">
        <v>1595</v>
      </c>
      <c r="D243" s="15" t="s">
        <v>82</v>
      </c>
      <c r="E243" s="15" t="s">
        <v>25</v>
      </c>
      <c r="F243" s="15" t="s">
        <v>25</v>
      </c>
      <c r="G243" s="15">
        <v>1</v>
      </c>
      <c r="H243" s="15" t="s">
        <v>36</v>
      </c>
      <c r="I243" s="15"/>
      <c r="J243" s="15"/>
      <c r="K243" s="15"/>
      <c r="L243" s="15"/>
      <c r="M243" s="15"/>
      <c r="N243" s="15"/>
    </row>
    <row r="244" spans="1:14">
      <c r="A244" s="15" t="s">
        <v>1593</v>
      </c>
      <c r="B244" s="15" t="s">
        <v>1596</v>
      </c>
      <c r="C244" s="15" t="s">
        <v>1595</v>
      </c>
      <c r="D244" s="15" t="s">
        <v>82</v>
      </c>
      <c r="E244" s="15" t="s">
        <v>25</v>
      </c>
      <c r="F244" s="15" t="s">
        <v>25</v>
      </c>
      <c r="G244" s="15">
        <v>1</v>
      </c>
      <c r="H244" s="15" t="s">
        <v>36</v>
      </c>
      <c r="I244" s="15"/>
      <c r="J244" s="15"/>
      <c r="K244" s="15"/>
      <c r="L244" s="15"/>
      <c r="M244" s="15"/>
      <c r="N244" s="15"/>
    </row>
    <row r="245" spans="1:14">
      <c r="A245" s="15" t="s">
        <v>1597</v>
      </c>
      <c r="B245" s="15" t="s">
        <v>1598</v>
      </c>
      <c r="C245" s="15" t="s">
        <v>1595</v>
      </c>
      <c r="D245" s="15" t="s">
        <v>82</v>
      </c>
      <c r="E245" s="15" t="s">
        <v>25</v>
      </c>
      <c r="F245" s="15" t="s">
        <v>25</v>
      </c>
      <c r="G245" s="15">
        <v>1</v>
      </c>
      <c r="H245" s="15" t="s">
        <v>36</v>
      </c>
      <c r="I245" s="15"/>
      <c r="J245" s="15"/>
      <c r="K245" s="15"/>
      <c r="L245" s="15"/>
      <c r="M245" s="15"/>
      <c r="N245" s="15"/>
    </row>
    <row r="246" spans="1:14">
      <c r="A246" s="15" t="s">
        <v>1597</v>
      </c>
      <c r="B246" s="15" t="s">
        <v>1599</v>
      </c>
      <c r="C246" s="15" t="s">
        <v>1600</v>
      </c>
      <c r="D246" s="15" t="s">
        <v>78</v>
      </c>
      <c r="E246" s="15" t="s">
        <v>25</v>
      </c>
      <c r="F246" s="15" t="s">
        <v>25</v>
      </c>
      <c r="G246" s="15">
        <v>1</v>
      </c>
      <c r="H246" s="15" t="s">
        <v>36</v>
      </c>
      <c r="I246" s="15"/>
      <c r="J246" s="15"/>
      <c r="K246" s="15"/>
      <c r="L246" s="15"/>
      <c r="M246" s="15"/>
      <c r="N246" s="15"/>
    </row>
    <row r="247" spans="1:14">
      <c r="A247" s="15" t="s">
        <v>1593</v>
      </c>
      <c r="B247" s="15" t="s">
        <v>1601</v>
      </c>
      <c r="C247" s="15" t="s">
        <v>1595</v>
      </c>
      <c r="D247" s="15" t="s">
        <v>82</v>
      </c>
      <c r="E247" s="15" t="s">
        <v>25</v>
      </c>
      <c r="F247" s="15" t="s">
        <v>25</v>
      </c>
      <c r="G247" s="15">
        <v>1</v>
      </c>
      <c r="H247" s="15" t="s">
        <v>36</v>
      </c>
      <c r="I247" s="15"/>
      <c r="J247" s="15"/>
      <c r="K247" s="15"/>
      <c r="L247" s="15"/>
      <c r="M247" s="15"/>
      <c r="N247" s="15"/>
    </row>
    <row r="248" spans="1:14">
      <c r="A248" s="15" t="s">
        <v>1593</v>
      </c>
      <c r="B248" s="15" t="s">
        <v>1602</v>
      </c>
      <c r="C248" s="15" t="s">
        <v>1595</v>
      </c>
      <c r="D248" s="15" t="s">
        <v>82</v>
      </c>
      <c r="E248" s="15" t="s">
        <v>25</v>
      </c>
      <c r="F248" s="15" t="s">
        <v>25</v>
      </c>
      <c r="G248" s="15">
        <v>1</v>
      </c>
      <c r="H248" s="15" t="s">
        <v>36</v>
      </c>
      <c r="I248" s="15"/>
      <c r="J248" s="15"/>
      <c r="K248" s="15"/>
      <c r="L248" s="15"/>
      <c r="M248" s="15"/>
      <c r="N248" s="15"/>
    </row>
    <row r="249" spans="1:14">
      <c r="A249" s="15" t="s">
        <v>1593</v>
      </c>
      <c r="B249" s="15" t="s">
        <v>1603</v>
      </c>
      <c r="C249" s="15" t="s">
        <v>1595</v>
      </c>
      <c r="D249" s="15" t="s">
        <v>82</v>
      </c>
      <c r="E249" s="15" t="s">
        <v>25</v>
      </c>
      <c r="F249" s="15" t="s">
        <v>25</v>
      </c>
      <c r="G249" s="15">
        <v>1</v>
      </c>
      <c r="H249" s="15" t="s">
        <v>36</v>
      </c>
      <c r="I249" s="15"/>
      <c r="J249" s="15"/>
      <c r="K249" s="15"/>
      <c r="L249" s="15"/>
      <c r="M249" s="15"/>
      <c r="N249" s="15"/>
    </row>
    <row r="250" spans="1:14">
      <c r="A250" s="15" t="s">
        <v>1542</v>
      </c>
      <c r="B250" s="15" t="s">
        <v>1604</v>
      </c>
      <c r="C250" s="15" t="s">
        <v>1554</v>
      </c>
      <c r="D250" s="15" t="s">
        <v>88</v>
      </c>
      <c r="E250" s="15" t="s">
        <v>25</v>
      </c>
      <c r="F250" s="15" t="s">
        <v>25</v>
      </c>
      <c r="G250" s="15">
        <v>2</v>
      </c>
      <c r="H250" s="15" t="s">
        <v>72</v>
      </c>
      <c r="I250" s="15"/>
      <c r="J250" s="15"/>
      <c r="K250" s="15"/>
      <c r="L250" s="15"/>
      <c r="M250" s="15"/>
      <c r="N250" s="15"/>
    </row>
    <row r="251" spans="1:14">
      <c r="A251" s="15" t="s">
        <v>1542</v>
      </c>
      <c r="B251" s="15" t="s">
        <v>1605</v>
      </c>
      <c r="C251" s="15" t="s">
        <v>1606</v>
      </c>
      <c r="D251" s="15" t="s">
        <v>73</v>
      </c>
      <c r="E251" s="15" t="s">
        <v>25</v>
      </c>
      <c r="F251" s="15" t="s">
        <v>25</v>
      </c>
      <c r="G251" s="15">
        <v>2</v>
      </c>
      <c r="H251" s="15" t="s">
        <v>72</v>
      </c>
      <c r="I251" s="15"/>
      <c r="J251" s="15"/>
      <c r="K251" s="15"/>
      <c r="L251" s="15"/>
      <c r="M251" s="15"/>
      <c r="N251" s="15"/>
    </row>
    <row r="252" spans="1:14">
      <c r="A252" s="15" t="s">
        <v>1542</v>
      </c>
      <c r="B252" s="15" t="s">
        <v>1607</v>
      </c>
      <c r="C252" s="15" t="s">
        <v>1546</v>
      </c>
      <c r="D252" s="15" t="s">
        <v>73</v>
      </c>
      <c r="E252" s="15" t="s">
        <v>25</v>
      </c>
      <c r="F252" s="15" t="s">
        <v>25</v>
      </c>
      <c r="G252" s="15">
        <v>2</v>
      </c>
      <c r="H252" s="15" t="s">
        <v>72</v>
      </c>
      <c r="I252" s="15"/>
      <c r="J252" s="15"/>
      <c r="K252" s="15"/>
      <c r="L252" s="15"/>
      <c r="M252" s="15"/>
      <c r="N252" s="15"/>
    </row>
    <row r="253" spans="1:14">
      <c r="A253" s="15" t="s">
        <v>1542</v>
      </c>
      <c r="B253" s="15" t="s">
        <v>1608</v>
      </c>
      <c r="C253" s="15" t="s">
        <v>1544</v>
      </c>
      <c r="D253" s="15" t="s">
        <v>73</v>
      </c>
      <c r="E253" s="15" t="s">
        <v>25</v>
      </c>
      <c r="F253" s="15" t="s">
        <v>25</v>
      </c>
      <c r="G253" s="15">
        <v>2</v>
      </c>
      <c r="H253" s="15" t="s">
        <v>72</v>
      </c>
      <c r="I253" s="15"/>
      <c r="J253" s="15"/>
      <c r="K253" s="15"/>
      <c r="L253" s="15"/>
      <c r="M253" s="15"/>
      <c r="N253" s="15"/>
    </row>
    <row r="254" spans="1:14">
      <c r="A254" s="15" t="s">
        <v>1542</v>
      </c>
      <c r="B254" s="15" t="s">
        <v>1609</v>
      </c>
      <c r="C254" s="15" t="s">
        <v>1546</v>
      </c>
      <c r="D254" s="15" t="s">
        <v>73</v>
      </c>
      <c r="E254" s="15" t="s">
        <v>25</v>
      </c>
      <c r="F254" s="15" t="s">
        <v>25</v>
      </c>
      <c r="G254" s="15">
        <v>1</v>
      </c>
      <c r="H254" s="15" t="s">
        <v>72</v>
      </c>
      <c r="I254" s="15"/>
      <c r="J254" s="15"/>
      <c r="K254" s="15"/>
      <c r="L254" s="15"/>
      <c r="M254" s="15"/>
      <c r="N254" s="15"/>
    </row>
    <row r="255" spans="1:14">
      <c r="A255" s="15" t="s">
        <v>1542</v>
      </c>
      <c r="B255" s="15" t="s">
        <v>1610</v>
      </c>
      <c r="C255" s="15" t="s">
        <v>1544</v>
      </c>
      <c r="D255" s="15" t="s">
        <v>73</v>
      </c>
      <c r="E255" s="15" t="s">
        <v>25</v>
      </c>
      <c r="F255" s="15" t="s">
        <v>25</v>
      </c>
      <c r="G255" s="15">
        <v>1</v>
      </c>
      <c r="H255" s="15" t="s">
        <v>72</v>
      </c>
      <c r="I255" s="15"/>
      <c r="J255" s="15"/>
      <c r="K255" s="15"/>
      <c r="L255" s="15"/>
      <c r="M255" s="15"/>
      <c r="N255" s="15"/>
    </row>
    <row r="256" spans="5:6">
      <c r="E256">
        <f>SUM(E2:E255)</f>
        <v>388377.3</v>
      </c>
      <c r="F256">
        <f>SUM(F2:F255)</f>
        <v>89604.96</v>
      </c>
    </row>
  </sheetData>
  <autoFilter xmlns:etc="http://www.wps.cn/officeDocument/2017/etCustomData" ref="A1:O256" etc:filterBottomFollowUsedRange="0">
    <extLst/>
  </autoFilter>
  <conditionalFormatting sqref="B$1:B$1048576">
    <cfRule type="duplicateValues" dxfId="0" priority="5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4"/>
  <sheetViews>
    <sheetView workbookViewId="0">
      <selection activeCell="G83" sqref="G2:G83"/>
    </sheetView>
  </sheetViews>
  <sheetFormatPr defaultColWidth="8.88888888888889" defaultRowHeight="14.4"/>
  <cols>
    <col min="1" max="1" width="30.8888888888889" customWidth="1"/>
    <col min="2" max="2" width="16.8888888888889" customWidth="1"/>
    <col min="3" max="4" width="17.8888888888889" customWidth="1"/>
    <col min="5" max="6" width="18" customWidth="1"/>
    <col min="10" max="10" width="17.3333333333333" customWidth="1"/>
    <col min="12" max="13" width="22.7777777777778" customWidth="1"/>
  </cols>
  <sheetData>
    <row r="1" ht="28.8" spans="1:14">
      <c r="A1" s="1" t="s">
        <v>893</v>
      </c>
      <c r="B1" s="2" t="s">
        <v>894</v>
      </c>
      <c r="C1" s="3" t="s">
        <v>895</v>
      </c>
      <c r="D1" s="1" t="s">
        <v>896</v>
      </c>
      <c r="E1" s="4" t="s">
        <v>897</v>
      </c>
      <c r="F1" s="5" t="s">
        <v>898</v>
      </c>
      <c r="G1" s="5" t="s">
        <v>899</v>
      </c>
      <c r="H1" s="5" t="s">
        <v>900</v>
      </c>
      <c r="I1" s="5" t="s">
        <v>901</v>
      </c>
      <c r="J1" s="5" t="s">
        <v>902</v>
      </c>
      <c r="K1" s="5" t="s">
        <v>112</v>
      </c>
      <c r="L1" s="5" t="s">
        <v>903</v>
      </c>
      <c r="M1" s="5" t="s">
        <v>904</v>
      </c>
      <c r="N1" s="5" t="s">
        <v>116</v>
      </c>
    </row>
    <row r="2" ht="15.6" spans="1:14">
      <c r="A2" s="6" t="s">
        <v>1611</v>
      </c>
      <c r="B2" s="7" t="s">
        <v>1612</v>
      </c>
      <c r="C2" s="8" t="s">
        <v>71</v>
      </c>
      <c r="D2" s="9" t="s">
        <v>1613</v>
      </c>
      <c r="E2" s="6">
        <v>10425.99</v>
      </c>
      <c r="F2" s="6">
        <v>4602.78</v>
      </c>
      <c r="G2" s="6">
        <v>116</v>
      </c>
      <c r="H2" s="6" t="s">
        <v>72</v>
      </c>
      <c r="I2" s="6"/>
      <c r="J2" s="6" t="s">
        <v>1614</v>
      </c>
      <c r="K2" s="6"/>
      <c r="L2" s="6" t="s">
        <v>1615</v>
      </c>
      <c r="M2" s="6" t="s">
        <v>1616</v>
      </c>
      <c r="N2" s="6"/>
    </row>
    <row r="3" ht="15.6" spans="1:14">
      <c r="A3" s="6" t="s">
        <v>1617</v>
      </c>
      <c r="B3" s="7" t="s">
        <v>1618</v>
      </c>
      <c r="C3" s="8" t="s">
        <v>96</v>
      </c>
      <c r="D3" s="9" t="s">
        <v>1619</v>
      </c>
      <c r="E3" s="6">
        <v>452.66</v>
      </c>
      <c r="F3" s="6">
        <v>281.76</v>
      </c>
      <c r="G3" s="6">
        <v>1</v>
      </c>
      <c r="H3" s="6" t="s">
        <v>36</v>
      </c>
      <c r="I3" s="6"/>
      <c r="J3" s="6" t="s">
        <v>1620</v>
      </c>
      <c r="K3" s="6"/>
      <c r="L3" s="6" t="s">
        <v>1621</v>
      </c>
      <c r="M3" s="6" t="s">
        <v>1622</v>
      </c>
      <c r="N3" s="6"/>
    </row>
    <row r="4" ht="15.6" spans="1:14">
      <c r="A4" s="6" t="s">
        <v>1617</v>
      </c>
      <c r="B4" s="7" t="s">
        <v>1623</v>
      </c>
      <c r="C4" s="10" t="s">
        <v>98</v>
      </c>
      <c r="D4" s="9" t="s">
        <v>1624</v>
      </c>
      <c r="E4" s="6">
        <v>19244.81</v>
      </c>
      <c r="F4" s="6">
        <v>17503.61</v>
      </c>
      <c r="G4" s="6">
        <v>1</v>
      </c>
      <c r="H4" s="6" t="s">
        <v>36</v>
      </c>
      <c r="I4" s="6"/>
      <c r="J4" s="6" t="s">
        <v>1625</v>
      </c>
      <c r="K4" s="6"/>
      <c r="L4" s="6" t="s">
        <v>1621</v>
      </c>
      <c r="M4" s="6" t="s">
        <v>1622</v>
      </c>
      <c r="N4" s="6"/>
    </row>
    <row r="5" ht="15.6" spans="1:14">
      <c r="A5" s="6" t="s">
        <v>1617</v>
      </c>
      <c r="B5" s="7" t="s">
        <v>1626</v>
      </c>
      <c r="C5" s="8" t="s">
        <v>71</v>
      </c>
      <c r="D5" s="9" t="s">
        <v>1613</v>
      </c>
      <c r="E5" s="6">
        <v>34206.36</v>
      </c>
      <c r="F5" s="6">
        <v>25951.36</v>
      </c>
      <c r="G5" s="6">
        <v>1</v>
      </c>
      <c r="H5" s="6" t="s">
        <v>72</v>
      </c>
      <c r="I5" s="6"/>
      <c r="J5" s="6" t="s">
        <v>1614</v>
      </c>
      <c r="K5" s="6"/>
      <c r="L5" s="6" t="s">
        <v>1621</v>
      </c>
      <c r="M5" s="6" t="s">
        <v>1622</v>
      </c>
      <c r="N5" s="6"/>
    </row>
    <row r="6" ht="15.6" spans="1:14">
      <c r="A6" s="6" t="s">
        <v>1627</v>
      </c>
      <c r="B6" s="7" t="s">
        <v>1628</v>
      </c>
      <c r="C6" s="8" t="s">
        <v>97</v>
      </c>
      <c r="D6" s="9" t="s">
        <v>1629</v>
      </c>
      <c r="E6" s="6">
        <v>4476.2</v>
      </c>
      <c r="F6" s="6">
        <v>134.29</v>
      </c>
      <c r="G6" s="6">
        <v>1</v>
      </c>
      <c r="H6" s="6" t="s">
        <v>36</v>
      </c>
      <c r="I6" s="6"/>
      <c r="J6" s="6" t="s">
        <v>1630</v>
      </c>
      <c r="K6" s="6"/>
      <c r="L6" s="6" t="s">
        <v>1631</v>
      </c>
      <c r="M6" s="6" t="s">
        <v>1632</v>
      </c>
      <c r="N6" s="6"/>
    </row>
    <row r="7" ht="15.6" spans="1:14">
      <c r="A7" s="6" t="s">
        <v>1627</v>
      </c>
      <c r="B7" s="7" t="s">
        <v>1633</v>
      </c>
      <c r="C7" s="8" t="s">
        <v>97</v>
      </c>
      <c r="D7" s="9" t="s">
        <v>1629</v>
      </c>
      <c r="E7" s="6">
        <v>3526.86</v>
      </c>
      <c r="F7" s="6">
        <v>105.81</v>
      </c>
      <c r="G7" s="6">
        <v>1</v>
      </c>
      <c r="H7" s="6" t="s">
        <v>36</v>
      </c>
      <c r="I7" s="6"/>
      <c r="J7" s="6" t="s">
        <v>1634</v>
      </c>
      <c r="K7" s="6"/>
      <c r="L7" s="6" t="s">
        <v>1635</v>
      </c>
      <c r="M7" s="6" t="s">
        <v>1636</v>
      </c>
      <c r="N7" s="6"/>
    </row>
    <row r="8" ht="15.6" spans="1:14">
      <c r="A8" s="6" t="s">
        <v>1627</v>
      </c>
      <c r="B8" s="7" t="s">
        <v>1637</v>
      </c>
      <c r="C8" s="8" t="s">
        <v>97</v>
      </c>
      <c r="D8" s="9" t="s">
        <v>1629</v>
      </c>
      <c r="E8" s="6">
        <v>7478.2</v>
      </c>
      <c r="F8" s="6">
        <v>224.35</v>
      </c>
      <c r="G8" s="6">
        <v>1</v>
      </c>
      <c r="H8" s="6" t="s">
        <v>820</v>
      </c>
      <c r="I8" s="6"/>
      <c r="J8" s="6" t="s">
        <v>1638</v>
      </c>
      <c r="K8" s="6"/>
      <c r="L8" s="6" t="s">
        <v>1639</v>
      </c>
      <c r="M8" s="6" t="s">
        <v>1640</v>
      </c>
      <c r="N8" s="6"/>
    </row>
    <row r="9" ht="15.6" spans="1:14">
      <c r="A9" s="6" t="s">
        <v>1617</v>
      </c>
      <c r="B9" s="7" t="s">
        <v>1641</v>
      </c>
      <c r="C9" s="8" t="s">
        <v>97</v>
      </c>
      <c r="D9" s="9" t="s">
        <v>1629</v>
      </c>
      <c r="E9" s="6">
        <v>4159.96</v>
      </c>
      <c r="F9" s="6">
        <v>124.8</v>
      </c>
      <c r="G9" s="6">
        <v>1</v>
      </c>
      <c r="H9" s="6" t="s">
        <v>820</v>
      </c>
      <c r="I9" s="6"/>
      <c r="J9" s="6" t="s">
        <v>44</v>
      </c>
      <c r="K9" s="6"/>
      <c r="L9" s="6" t="s">
        <v>1642</v>
      </c>
      <c r="M9" s="6" t="s">
        <v>1643</v>
      </c>
      <c r="N9" s="6"/>
    </row>
    <row r="10" ht="15.6" spans="1:14">
      <c r="A10" s="6" t="s">
        <v>1644</v>
      </c>
      <c r="B10" s="7" t="s">
        <v>1645</v>
      </c>
      <c r="C10" s="8" t="s">
        <v>78</v>
      </c>
      <c r="D10" s="9" t="s">
        <v>1646</v>
      </c>
      <c r="E10" s="6">
        <v>2572.46</v>
      </c>
      <c r="F10" s="6">
        <v>111.82</v>
      </c>
      <c r="G10" s="6">
        <v>1</v>
      </c>
      <c r="H10" s="6" t="s">
        <v>79</v>
      </c>
      <c r="I10" s="6"/>
      <c r="J10" s="6" t="s">
        <v>1647</v>
      </c>
      <c r="K10" s="6"/>
      <c r="L10" s="6" t="s">
        <v>1648</v>
      </c>
      <c r="M10" s="6" t="s">
        <v>1649</v>
      </c>
      <c r="N10" s="6"/>
    </row>
    <row r="11" ht="15.6" spans="1:14">
      <c r="A11" s="6" t="s">
        <v>1617</v>
      </c>
      <c r="B11" s="7" t="s">
        <v>1650</v>
      </c>
      <c r="C11" s="8" t="s">
        <v>89</v>
      </c>
      <c r="D11" s="9" t="s">
        <v>1651</v>
      </c>
      <c r="E11" s="6">
        <v>11641.22</v>
      </c>
      <c r="F11" s="6">
        <v>349.24</v>
      </c>
      <c r="G11" s="6">
        <v>1</v>
      </c>
      <c r="H11" s="6" t="s">
        <v>24</v>
      </c>
      <c r="I11" s="6"/>
      <c r="J11" s="6" t="s">
        <v>1652</v>
      </c>
      <c r="K11" s="6"/>
      <c r="L11" s="6" t="s">
        <v>1653</v>
      </c>
      <c r="M11" s="6" t="s">
        <v>1654</v>
      </c>
      <c r="N11" s="6"/>
    </row>
    <row r="12" ht="15.6" spans="1:14">
      <c r="A12" s="6" t="s">
        <v>1611</v>
      </c>
      <c r="B12" s="7" t="s">
        <v>1655</v>
      </c>
      <c r="C12" s="8" t="s">
        <v>89</v>
      </c>
      <c r="D12" s="9" t="s">
        <v>1651</v>
      </c>
      <c r="E12" s="6">
        <v>10617.3</v>
      </c>
      <c r="F12" s="6">
        <v>318.52</v>
      </c>
      <c r="G12" s="6">
        <v>1</v>
      </c>
      <c r="H12" s="6" t="s">
        <v>36</v>
      </c>
      <c r="I12" s="6"/>
      <c r="J12" s="6" t="s">
        <v>1652</v>
      </c>
      <c r="K12" s="6"/>
      <c r="L12" s="6" t="s">
        <v>1656</v>
      </c>
      <c r="M12" s="6" t="s">
        <v>1657</v>
      </c>
      <c r="N12" s="6"/>
    </row>
    <row r="13" ht="15.6" spans="1:14">
      <c r="A13" s="6" t="s">
        <v>1611</v>
      </c>
      <c r="B13" s="7" t="s">
        <v>1658</v>
      </c>
      <c r="C13" s="8" t="s">
        <v>89</v>
      </c>
      <c r="D13" s="9" t="s">
        <v>1651</v>
      </c>
      <c r="E13" s="6">
        <v>10439.44</v>
      </c>
      <c r="F13" s="6">
        <v>313.18</v>
      </c>
      <c r="G13" s="6">
        <v>1</v>
      </c>
      <c r="H13" s="6" t="s">
        <v>36</v>
      </c>
      <c r="I13" s="6"/>
      <c r="J13" s="6" t="s">
        <v>1652</v>
      </c>
      <c r="K13" s="6"/>
      <c r="L13" s="6" t="s">
        <v>1659</v>
      </c>
      <c r="M13" s="6" t="s">
        <v>1660</v>
      </c>
      <c r="N13" s="6"/>
    </row>
    <row r="14" ht="15.6" spans="1:14">
      <c r="A14" s="6" t="s">
        <v>1611</v>
      </c>
      <c r="B14" s="7" t="s">
        <v>1661</v>
      </c>
      <c r="C14" s="8" t="s">
        <v>89</v>
      </c>
      <c r="D14" s="9" t="s">
        <v>1651</v>
      </c>
      <c r="E14" s="6">
        <v>10615.57</v>
      </c>
      <c r="F14" s="6">
        <v>318.47</v>
      </c>
      <c r="G14" s="6">
        <v>1</v>
      </c>
      <c r="H14" s="6" t="s">
        <v>36</v>
      </c>
      <c r="I14" s="6"/>
      <c r="J14" s="6" t="s">
        <v>1652</v>
      </c>
      <c r="K14" s="6"/>
      <c r="L14" s="6" t="s">
        <v>1662</v>
      </c>
      <c r="M14" s="6" t="s">
        <v>1663</v>
      </c>
      <c r="N14" s="6"/>
    </row>
    <row r="15" ht="15.6" spans="1:14">
      <c r="A15" s="6" t="s">
        <v>1644</v>
      </c>
      <c r="B15" s="7" t="s">
        <v>1664</v>
      </c>
      <c r="C15" s="10" t="s">
        <v>81</v>
      </c>
      <c r="D15" s="9" t="s">
        <v>1665</v>
      </c>
      <c r="E15" s="6">
        <v>4864.96</v>
      </c>
      <c r="F15" s="6">
        <v>278.64</v>
      </c>
      <c r="G15" s="6">
        <v>1</v>
      </c>
      <c r="H15" s="6" t="s">
        <v>24</v>
      </c>
      <c r="I15" s="6"/>
      <c r="J15" s="6" t="s">
        <v>1666</v>
      </c>
      <c r="K15" s="6"/>
      <c r="L15" s="6" t="s">
        <v>1667</v>
      </c>
      <c r="M15" s="6" t="s">
        <v>1668</v>
      </c>
      <c r="N15" s="6"/>
    </row>
    <row r="16" ht="15.6" spans="1:14">
      <c r="A16" s="6" t="s">
        <v>1617</v>
      </c>
      <c r="B16" s="7" t="s">
        <v>1669</v>
      </c>
      <c r="C16" s="8" t="s">
        <v>89</v>
      </c>
      <c r="D16" s="9" t="s">
        <v>1651</v>
      </c>
      <c r="E16" s="6">
        <v>6462.68</v>
      </c>
      <c r="F16" s="6">
        <v>193.88</v>
      </c>
      <c r="G16" s="6">
        <v>1</v>
      </c>
      <c r="H16" s="6" t="s">
        <v>24</v>
      </c>
      <c r="I16" s="6"/>
      <c r="J16" s="6" t="s">
        <v>1670</v>
      </c>
      <c r="K16" s="6"/>
      <c r="L16" s="6" t="s">
        <v>1671</v>
      </c>
      <c r="M16" s="6" t="s">
        <v>1672</v>
      </c>
      <c r="N16" s="6"/>
    </row>
    <row r="17" ht="15.6" spans="1:14">
      <c r="A17" s="6" t="s">
        <v>1617</v>
      </c>
      <c r="B17" s="7" t="s">
        <v>1673</v>
      </c>
      <c r="C17" s="8" t="s">
        <v>94</v>
      </c>
      <c r="D17" s="9" t="s">
        <v>1674</v>
      </c>
      <c r="E17" s="6">
        <v>6586.52</v>
      </c>
      <c r="F17" s="6">
        <v>197.6</v>
      </c>
      <c r="G17" s="6">
        <v>1</v>
      </c>
      <c r="H17" s="6" t="s">
        <v>36</v>
      </c>
      <c r="I17" s="6"/>
      <c r="J17" s="6" t="s">
        <v>1675</v>
      </c>
      <c r="K17" s="6"/>
      <c r="L17" s="6" t="s">
        <v>1676</v>
      </c>
      <c r="M17" s="6" t="s">
        <v>1677</v>
      </c>
      <c r="N17" s="6"/>
    </row>
    <row r="18" ht="15.6" spans="1:14">
      <c r="A18" s="6" t="s">
        <v>1644</v>
      </c>
      <c r="B18" s="7" t="s">
        <v>1678</v>
      </c>
      <c r="C18" s="8" t="s">
        <v>94</v>
      </c>
      <c r="D18" s="9" t="s">
        <v>1674</v>
      </c>
      <c r="E18" s="6">
        <v>8849.92</v>
      </c>
      <c r="F18" s="6">
        <v>265.5</v>
      </c>
      <c r="G18" s="6">
        <v>1</v>
      </c>
      <c r="H18" s="6" t="s">
        <v>36</v>
      </c>
      <c r="I18" s="6"/>
      <c r="J18" s="6" t="s">
        <v>1675</v>
      </c>
      <c r="K18" s="6"/>
      <c r="L18" s="6" t="s">
        <v>1679</v>
      </c>
      <c r="M18" s="6" t="s">
        <v>1680</v>
      </c>
      <c r="N18" s="6"/>
    </row>
    <row r="19" ht="15.6" spans="1:14">
      <c r="A19" s="6" t="s">
        <v>1644</v>
      </c>
      <c r="B19" s="7" t="s">
        <v>1681</v>
      </c>
      <c r="C19" s="8" t="s">
        <v>94</v>
      </c>
      <c r="D19" s="9" t="s">
        <v>1674</v>
      </c>
      <c r="E19" s="6">
        <v>5150.62</v>
      </c>
      <c r="F19" s="6">
        <v>154.52</v>
      </c>
      <c r="G19" s="6">
        <v>1</v>
      </c>
      <c r="H19" s="6" t="s">
        <v>36</v>
      </c>
      <c r="I19" s="6"/>
      <c r="J19" s="6" t="s">
        <v>1682</v>
      </c>
      <c r="K19" s="6"/>
      <c r="L19" s="6" t="s">
        <v>1683</v>
      </c>
      <c r="M19" s="6" t="s">
        <v>1684</v>
      </c>
      <c r="N19" s="6"/>
    </row>
    <row r="20" ht="15.6" spans="1:14">
      <c r="A20" s="6" t="s">
        <v>1644</v>
      </c>
      <c r="B20" s="7" t="s">
        <v>1685</v>
      </c>
      <c r="C20" s="8" t="s">
        <v>94</v>
      </c>
      <c r="D20" s="9" t="s">
        <v>1674</v>
      </c>
      <c r="E20" s="6">
        <v>1146.6</v>
      </c>
      <c r="F20" s="6">
        <v>34.3999999999999</v>
      </c>
      <c r="G20" s="6">
        <v>1</v>
      </c>
      <c r="H20" s="6" t="s">
        <v>36</v>
      </c>
      <c r="I20" s="6"/>
      <c r="J20" s="6" t="s">
        <v>1686</v>
      </c>
      <c r="K20" s="6"/>
      <c r="L20" s="6" t="s">
        <v>1687</v>
      </c>
      <c r="M20" s="6" t="s">
        <v>1688</v>
      </c>
      <c r="N20" s="6"/>
    </row>
    <row r="21" ht="15.6" spans="1:14">
      <c r="A21" s="6" t="s">
        <v>1644</v>
      </c>
      <c r="B21" s="7" t="s">
        <v>1689</v>
      </c>
      <c r="C21" s="8" t="s">
        <v>94</v>
      </c>
      <c r="D21" s="9" t="s">
        <v>1674</v>
      </c>
      <c r="E21" s="6">
        <v>1194.6</v>
      </c>
      <c r="F21" s="6">
        <v>35.8399999999999</v>
      </c>
      <c r="G21" s="6">
        <v>1</v>
      </c>
      <c r="H21" s="6" t="s">
        <v>36</v>
      </c>
      <c r="I21" s="6"/>
      <c r="J21" s="6" t="s">
        <v>1690</v>
      </c>
      <c r="K21" s="6"/>
      <c r="L21" s="6" t="s">
        <v>1691</v>
      </c>
      <c r="M21" s="6" t="s">
        <v>1692</v>
      </c>
      <c r="N21" s="6"/>
    </row>
    <row r="22" ht="15.6" spans="1:14">
      <c r="A22" s="6" t="s">
        <v>1644</v>
      </c>
      <c r="B22" s="7" t="s">
        <v>1693</v>
      </c>
      <c r="C22" s="8" t="s">
        <v>94</v>
      </c>
      <c r="D22" s="9" t="s">
        <v>1674</v>
      </c>
      <c r="E22" s="6">
        <v>382.2</v>
      </c>
      <c r="F22" s="6">
        <v>11.47</v>
      </c>
      <c r="G22" s="6">
        <v>1</v>
      </c>
      <c r="H22" s="6" t="s">
        <v>36</v>
      </c>
      <c r="I22" s="6"/>
      <c r="J22" s="6" t="s">
        <v>1690</v>
      </c>
      <c r="K22" s="6"/>
      <c r="L22" s="6" t="s">
        <v>1694</v>
      </c>
      <c r="M22" s="6" t="s">
        <v>1695</v>
      </c>
      <c r="N22" s="6"/>
    </row>
    <row r="23" ht="15.6" spans="1:14">
      <c r="A23" s="6" t="s">
        <v>1611</v>
      </c>
      <c r="B23" s="7" t="s">
        <v>1696</v>
      </c>
      <c r="C23" s="8" t="s">
        <v>94</v>
      </c>
      <c r="D23" s="9" t="s">
        <v>1674</v>
      </c>
      <c r="E23" s="6">
        <v>994.75</v>
      </c>
      <c r="F23" s="6">
        <v>29.84</v>
      </c>
      <c r="G23" s="6">
        <v>1</v>
      </c>
      <c r="H23" s="6" t="s">
        <v>36</v>
      </c>
      <c r="I23" s="6"/>
      <c r="J23" s="6" t="s">
        <v>1690</v>
      </c>
      <c r="K23" s="6"/>
      <c r="L23" s="6" t="s">
        <v>1697</v>
      </c>
      <c r="M23" s="6" t="s">
        <v>1698</v>
      </c>
      <c r="N23" s="6"/>
    </row>
    <row r="24" ht="15.6" spans="1:14">
      <c r="A24" s="6" t="s">
        <v>1611</v>
      </c>
      <c r="B24" s="7" t="s">
        <v>1699</v>
      </c>
      <c r="C24" s="8" t="s">
        <v>94</v>
      </c>
      <c r="D24" s="9" t="s">
        <v>1674</v>
      </c>
      <c r="E24" s="6">
        <v>7105.26</v>
      </c>
      <c r="F24" s="6">
        <v>213.16</v>
      </c>
      <c r="G24" s="6">
        <v>1</v>
      </c>
      <c r="H24" s="6" t="s">
        <v>36</v>
      </c>
      <c r="I24" s="6"/>
      <c r="J24" s="6" t="s">
        <v>1690</v>
      </c>
      <c r="K24" s="6"/>
      <c r="L24" s="6" t="s">
        <v>1700</v>
      </c>
      <c r="M24" s="6" t="s">
        <v>1701</v>
      </c>
      <c r="N24" s="6"/>
    </row>
    <row r="25" ht="15.6" spans="1:14">
      <c r="A25" s="6" t="s">
        <v>1627</v>
      </c>
      <c r="B25" s="7" t="s">
        <v>1702</v>
      </c>
      <c r="C25" s="8" t="s">
        <v>94</v>
      </c>
      <c r="D25" s="9" t="s">
        <v>1674</v>
      </c>
      <c r="E25" s="6">
        <v>6998.45</v>
      </c>
      <c r="F25" s="6">
        <v>209.95</v>
      </c>
      <c r="G25" s="6">
        <v>1</v>
      </c>
      <c r="H25" s="6" t="s">
        <v>24</v>
      </c>
      <c r="I25" s="6"/>
      <c r="J25" s="6" t="s">
        <v>1690</v>
      </c>
      <c r="K25" s="6"/>
      <c r="L25" s="6" t="s">
        <v>1703</v>
      </c>
      <c r="M25" s="6" t="s">
        <v>1704</v>
      </c>
      <c r="N25" s="6"/>
    </row>
    <row r="26" ht="15.6" spans="1:14">
      <c r="A26" s="6" t="s">
        <v>1644</v>
      </c>
      <c r="B26" s="7" t="s">
        <v>1705</v>
      </c>
      <c r="C26" s="8" t="s">
        <v>94</v>
      </c>
      <c r="D26" s="9" t="s">
        <v>1674</v>
      </c>
      <c r="E26" s="6">
        <v>382.2</v>
      </c>
      <c r="F26" s="6">
        <v>11.47</v>
      </c>
      <c r="G26" s="6">
        <v>1</v>
      </c>
      <c r="H26" s="6" t="s">
        <v>36</v>
      </c>
      <c r="I26" s="6"/>
      <c r="J26" s="6" t="s">
        <v>1690</v>
      </c>
      <c r="K26" s="6"/>
      <c r="L26" s="6" t="s">
        <v>1706</v>
      </c>
      <c r="M26" s="6" t="s">
        <v>1707</v>
      </c>
      <c r="N26" s="6"/>
    </row>
    <row r="27" ht="15.6" spans="1:14">
      <c r="A27" s="6" t="s">
        <v>1627</v>
      </c>
      <c r="B27" s="7" t="s">
        <v>1708</v>
      </c>
      <c r="C27" s="8" t="s">
        <v>94</v>
      </c>
      <c r="D27" s="9" t="s">
        <v>1674</v>
      </c>
      <c r="E27" s="6">
        <v>6805.13</v>
      </c>
      <c r="F27" s="6">
        <v>204.15</v>
      </c>
      <c r="G27" s="6">
        <v>1</v>
      </c>
      <c r="H27" s="6" t="s">
        <v>36</v>
      </c>
      <c r="I27" s="6"/>
      <c r="J27" s="6" t="s">
        <v>1690</v>
      </c>
      <c r="K27" s="6"/>
      <c r="L27" s="6" t="s">
        <v>1709</v>
      </c>
      <c r="M27" s="6" t="s">
        <v>1710</v>
      </c>
      <c r="N27" s="6"/>
    </row>
    <row r="28" ht="15.6" spans="1:14">
      <c r="A28" s="6" t="s">
        <v>1617</v>
      </c>
      <c r="B28" s="7" t="s">
        <v>1711</v>
      </c>
      <c r="C28" s="8" t="s">
        <v>94</v>
      </c>
      <c r="D28" s="9" t="s">
        <v>1674</v>
      </c>
      <c r="E28" s="6">
        <v>430.2</v>
      </c>
      <c r="F28" s="6">
        <v>12.91</v>
      </c>
      <c r="G28" s="6">
        <v>1</v>
      </c>
      <c r="H28" s="6" t="s">
        <v>36</v>
      </c>
      <c r="I28" s="6"/>
      <c r="J28" s="6" t="s">
        <v>1712</v>
      </c>
      <c r="K28" s="6"/>
      <c r="L28" s="6" t="s">
        <v>1713</v>
      </c>
      <c r="M28" s="6" t="s">
        <v>1714</v>
      </c>
      <c r="N28" s="6"/>
    </row>
    <row r="29" ht="15.6" spans="1:14">
      <c r="A29" s="6" t="s">
        <v>1617</v>
      </c>
      <c r="B29" s="7" t="s">
        <v>1715</v>
      </c>
      <c r="C29" s="8" t="s">
        <v>94</v>
      </c>
      <c r="D29" s="9" t="s">
        <v>1674</v>
      </c>
      <c r="E29" s="6">
        <v>3896.83</v>
      </c>
      <c r="F29" s="6">
        <v>116.9</v>
      </c>
      <c r="G29" s="6">
        <v>1</v>
      </c>
      <c r="H29" s="6" t="s">
        <v>36</v>
      </c>
      <c r="I29" s="6"/>
      <c r="J29" s="6" t="s">
        <v>1716</v>
      </c>
      <c r="K29" s="6"/>
      <c r="L29" s="6" t="s">
        <v>1642</v>
      </c>
      <c r="M29" s="6" t="s">
        <v>1643</v>
      </c>
      <c r="N29" s="6"/>
    </row>
    <row r="30" ht="15.6" spans="1:14">
      <c r="A30" s="6" t="s">
        <v>1644</v>
      </c>
      <c r="B30" s="7" t="s">
        <v>1717</v>
      </c>
      <c r="C30" s="8" t="s">
        <v>94</v>
      </c>
      <c r="D30" s="9" t="s">
        <v>1674</v>
      </c>
      <c r="E30" s="6">
        <v>8074.38</v>
      </c>
      <c r="F30" s="6">
        <v>242.23</v>
      </c>
      <c r="G30" s="6">
        <v>1</v>
      </c>
      <c r="H30" s="6" t="s">
        <v>36</v>
      </c>
      <c r="I30" s="6"/>
      <c r="J30" s="6" t="s">
        <v>1716</v>
      </c>
      <c r="K30" s="6"/>
      <c r="L30" s="6" t="s">
        <v>1718</v>
      </c>
      <c r="M30" s="6" t="s">
        <v>1719</v>
      </c>
      <c r="N30" s="6"/>
    </row>
    <row r="31" ht="15.6" spans="1:14">
      <c r="A31" s="6" t="s">
        <v>1617</v>
      </c>
      <c r="B31" s="7" t="s">
        <v>1720</v>
      </c>
      <c r="C31" s="8" t="s">
        <v>94</v>
      </c>
      <c r="D31" s="9" t="s">
        <v>1674</v>
      </c>
      <c r="E31" s="6">
        <v>340.5</v>
      </c>
      <c r="F31" s="6">
        <v>10.22</v>
      </c>
      <c r="G31" s="6">
        <v>1</v>
      </c>
      <c r="H31" s="6" t="s">
        <v>36</v>
      </c>
      <c r="I31" s="6"/>
      <c r="J31" s="6" t="s">
        <v>1716</v>
      </c>
      <c r="K31" s="6"/>
      <c r="L31" s="6" t="s">
        <v>1721</v>
      </c>
      <c r="M31" s="6" t="s">
        <v>1722</v>
      </c>
      <c r="N31" s="6"/>
    </row>
    <row r="32" ht="15.6" spans="1:14">
      <c r="A32" s="6" t="s">
        <v>1611</v>
      </c>
      <c r="B32" s="7" t="s">
        <v>1723</v>
      </c>
      <c r="C32" s="8" t="s">
        <v>94</v>
      </c>
      <c r="D32" s="9" t="s">
        <v>1674</v>
      </c>
      <c r="E32" s="6">
        <v>7105.26</v>
      </c>
      <c r="F32" s="6">
        <v>213.16</v>
      </c>
      <c r="G32" s="6">
        <v>1</v>
      </c>
      <c r="H32" s="6" t="s">
        <v>36</v>
      </c>
      <c r="I32" s="6"/>
      <c r="J32" s="6" t="s">
        <v>1716</v>
      </c>
      <c r="K32" s="6"/>
      <c r="L32" s="6" t="s">
        <v>1724</v>
      </c>
      <c r="M32" s="6" t="s">
        <v>1725</v>
      </c>
      <c r="N32" s="6"/>
    </row>
    <row r="33" ht="15.6" spans="1:14">
      <c r="A33" s="6" t="s">
        <v>1611</v>
      </c>
      <c r="B33" s="7" t="s">
        <v>1726</v>
      </c>
      <c r="C33" s="8" t="s">
        <v>94</v>
      </c>
      <c r="D33" s="9" t="s">
        <v>1674</v>
      </c>
      <c r="E33" s="6">
        <v>340.5</v>
      </c>
      <c r="F33" s="6">
        <v>10.22</v>
      </c>
      <c r="G33" s="6">
        <v>1</v>
      </c>
      <c r="H33" s="6" t="s">
        <v>36</v>
      </c>
      <c r="I33" s="6"/>
      <c r="J33" s="6" t="s">
        <v>1727</v>
      </c>
      <c r="K33" s="6"/>
      <c r="L33" s="6" t="s">
        <v>1728</v>
      </c>
      <c r="M33" s="6" t="s">
        <v>1729</v>
      </c>
      <c r="N33" s="6"/>
    </row>
    <row r="34" ht="15.6" spans="1:14">
      <c r="A34" s="6" t="s">
        <v>1617</v>
      </c>
      <c r="B34" s="7" t="s">
        <v>1730</v>
      </c>
      <c r="C34" s="8" t="s">
        <v>94</v>
      </c>
      <c r="D34" s="9" t="s">
        <v>1674</v>
      </c>
      <c r="E34" s="6">
        <v>7944.11</v>
      </c>
      <c r="F34" s="6">
        <v>238.32</v>
      </c>
      <c r="G34" s="6">
        <v>1</v>
      </c>
      <c r="H34" s="6" t="s">
        <v>36</v>
      </c>
      <c r="I34" s="6"/>
      <c r="J34" s="6" t="s">
        <v>1731</v>
      </c>
      <c r="K34" s="6"/>
      <c r="L34" s="6" t="s">
        <v>1732</v>
      </c>
      <c r="M34" s="6" t="s">
        <v>1733</v>
      </c>
      <c r="N34" s="6"/>
    </row>
    <row r="35" ht="15.6" spans="1:14">
      <c r="A35" s="6" t="s">
        <v>1611</v>
      </c>
      <c r="B35" s="7" t="s">
        <v>1734</v>
      </c>
      <c r="C35" s="8" t="s">
        <v>89</v>
      </c>
      <c r="D35" s="9" t="s">
        <v>1651</v>
      </c>
      <c r="E35" s="6">
        <v>7789</v>
      </c>
      <c r="F35" s="6">
        <v>233.67</v>
      </c>
      <c r="G35" s="6">
        <v>1</v>
      </c>
      <c r="H35" s="6" t="s">
        <v>36</v>
      </c>
      <c r="I35" s="6"/>
      <c r="J35" s="6" t="s">
        <v>1735</v>
      </c>
      <c r="K35" s="6"/>
      <c r="L35" s="6" t="s">
        <v>1736</v>
      </c>
      <c r="M35" s="6" t="s">
        <v>1737</v>
      </c>
      <c r="N35" s="6"/>
    </row>
    <row r="36" ht="15.6" spans="1:14">
      <c r="A36" s="6" t="s">
        <v>1617</v>
      </c>
      <c r="B36" s="7" t="s">
        <v>1738</v>
      </c>
      <c r="C36" s="8" t="s">
        <v>94</v>
      </c>
      <c r="D36" s="9" t="s">
        <v>1674</v>
      </c>
      <c r="E36" s="6">
        <v>653.44</v>
      </c>
      <c r="F36" s="6">
        <v>19.6</v>
      </c>
      <c r="G36" s="6">
        <v>1</v>
      </c>
      <c r="H36" s="6" t="s">
        <v>36</v>
      </c>
      <c r="I36" s="6"/>
      <c r="J36" s="6" t="s">
        <v>1739</v>
      </c>
      <c r="K36" s="6"/>
      <c r="L36" s="6" t="s">
        <v>1740</v>
      </c>
      <c r="M36" s="6" t="s">
        <v>1741</v>
      </c>
      <c r="N36" s="6"/>
    </row>
    <row r="37" ht="15.6" spans="1:14">
      <c r="A37" s="6" t="s">
        <v>1644</v>
      </c>
      <c r="B37" s="7" t="s">
        <v>1742</v>
      </c>
      <c r="C37" s="8" t="s">
        <v>94</v>
      </c>
      <c r="D37" s="9" t="s">
        <v>1674</v>
      </c>
      <c r="E37" s="6">
        <v>2892.12</v>
      </c>
      <c r="F37" s="6">
        <v>86.7599999999998</v>
      </c>
      <c r="G37" s="6">
        <v>1</v>
      </c>
      <c r="H37" s="6" t="s">
        <v>36</v>
      </c>
      <c r="I37" s="6"/>
      <c r="J37" s="6" t="s">
        <v>1743</v>
      </c>
      <c r="K37" s="6"/>
      <c r="L37" s="6" t="s">
        <v>1744</v>
      </c>
      <c r="M37" s="6" t="s">
        <v>1745</v>
      </c>
      <c r="N37" s="6"/>
    </row>
    <row r="38" ht="15.6" spans="1:14">
      <c r="A38" s="6" t="s">
        <v>1617</v>
      </c>
      <c r="B38" s="7" t="s">
        <v>1746</v>
      </c>
      <c r="C38" s="8" t="s">
        <v>94</v>
      </c>
      <c r="D38" s="9" t="s">
        <v>1674</v>
      </c>
      <c r="E38" s="6">
        <v>1890.98</v>
      </c>
      <c r="F38" s="6">
        <v>56.73</v>
      </c>
      <c r="G38" s="6">
        <v>1</v>
      </c>
      <c r="H38" s="6" t="s">
        <v>36</v>
      </c>
      <c r="I38" s="6"/>
      <c r="J38" s="6" t="s">
        <v>1743</v>
      </c>
      <c r="K38" s="6"/>
      <c r="L38" s="6" t="s">
        <v>1747</v>
      </c>
      <c r="M38" s="6" t="s">
        <v>1748</v>
      </c>
      <c r="N38" s="6"/>
    </row>
    <row r="39" ht="15.6" spans="1:14">
      <c r="A39" s="6" t="s">
        <v>1611</v>
      </c>
      <c r="B39" s="7" t="s">
        <v>1749</v>
      </c>
      <c r="C39" s="8" t="s">
        <v>94</v>
      </c>
      <c r="D39" s="9" t="s">
        <v>1674</v>
      </c>
      <c r="E39" s="6">
        <v>5852.73</v>
      </c>
      <c r="F39" s="6">
        <v>175.58</v>
      </c>
      <c r="G39" s="6">
        <v>1</v>
      </c>
      <c r="H39" s="6" t="s">
        <v>36</v>
      </c>
      <c r="I39" s="6"/>
      <c r="J39" s="6" t="s">
        <v>1750</v>
      </c>
      <c r="K39" s="6"/>
      <c r="L39" s="6" t="s">
        <v>1751</v>
      </c>
      <c r="M39" s="6" t="s">
        <v>1752</v>
      </c>
      <c r="N39" s="6"/>
    </row>
    <row r="40" ht="15.6" spans="1:14">
      <c r="A40" s="6" t="s">
        <v>1617</v>
      </c>
      <c r="B40" s="7" t="s">
        <v>1753</v>
      </c>
      <c r="C40" s="8" t="s">
        <v>94</v>
      </c>
      <c r="D40" s="9" t="s">
        <v>1674</v>
      </c>
      <c r="E40" s="6">
        <v>6051.17</v>
      </c>
      <c r="F40" s="6">
        <v>181.54</v>
      </c>
      <c r="G40" s="6">
        <v>1</v>
      </c>
      <c r="H40" s="6" t="s">
        <v>36</v>
      </c>
      <c r="I40" s="6"/>
      <c r="J40" s="6" t="s">
        <v>1754</v>
      </c>
      <c r="K40" s="6"/>
      <c r="L40" s="6" t="s">
        <v>1755</v>
      </c>
      <c r="M40" s="6" t="s">
        <v>1756</v>
      </c>
      <c r="N40" s="6"/>
    </row>
    <row r="41" ht="15.6" spans="1:14">
      <c r="A41" s="6" t="s">
        <v>1611</v>
      </c>
      <c r="B41" s="7" t="s">
        <v>1757</v>
      </c>
      <c r="C41" s="8" t="s">
        <v>94</v>
      </c>
      <c r="D41" s="9" t="s">
        <v>1674</v>
      </c>
      <c r="E41" s="6">
        <v>2017.65</v>
      </c>
      <c r="F41" s="6">
        <v>60.53</v>
      </c>
      <c r="G41" s="6">
        <v>1</v>
      </c>
      <c r="H41" s="6" t="s">
        <v>36</v>
      </c>
      <c r="I41" s="6"/>
      <c r="J41" s="6" t="s">
        <v>1758</v>
      </c>
      <c r="K41" s="6"/>
      <c r="L41" s="6" t="s">
        <v>1759</v>
      </c>
      <c r="M41" s="6" t="s">
        <v>1760</v>
      </c>
      <c r="N41" s="6"/>
    </row>
    <row r="42" ht="15.6" spans="1:14">
      <c r="A42" s="6" t="s">
        <v>1617</v>
      </c>
      <c r="B42" s="7" t="s">
        <v>1761</v>
      </c>
      <c r="C42" s="8" t="s">
        <v>89</v>
      </c>
      <c r="D42" s="9" t="s">
        <v>1651</v>
      </c>
      <c r="E42" s="6">
        <v>6513.3</v>
      </c>
      <c r="F42" s="6">
        <v>195.400000000001</v>
      </c>
      <c r="G42" s="6">
        <v>1</v>
      </c>
      <c r="H42" s="6" t="s">
        <v>79</v>
      </c>
      <c r="I42" s="6"/>
      <c r="J42" s="6" t="s">
        <v>1762</v>
      </c>
      <c r="K42" s="6"/>
      <c r="L42" s="6" t="s">
        <v>1763</v>
      </c>
      <c r="M42" s="6" t="s">
        <v>1764</v>
      </c>
      <c r="N42" s="6"/>
    </row>
    <row r="43" ht="15.6" spans="1:14">
      <c r="A43" s="6" t="s">
        <v>1611</v>
      </c>
      <c r="B43" s="7" t="s">
        <v>1765</v>
      </c>
      <c r="C43" s="8" t="s">
        <v>89</v>
      </c>
      <c r="D43" s="9" t="s">
        <v>1651</v>
      </c>
      <c r="E43" s="6">
        <v>26627.47</v>
      </c>
      <c r="F43" s="6">
        <v>798.82</v>
      </c>
      <c r="G43" s="6">
        <v>1</v>
      </c>
      <c r="H43" s="6" t="s">
        <v>24</v>
      </c>
      <c r="I43" s="6"/>
      <c r="J43" s="6" t="s">
        <v>1766</v>
      </c>
      <c r="K43" s="6"/>
      <c r="L43" s="6" t="s">
        <v>1767</v>
      </c>
      <c r="M43" s="6" t="s">
        <v>1768</v>
      </c>
      <c r="N43" s="6"/>
    </row>
    <row r="44" ht="15.6" spans="1:14">
      <c r="A44" s="6" t="s">
        <v>1644</v>
      </c>
      <c r="B44" s="7" t="s">
        <v>1769</v>
      </c>
      <c r="C44" s="8" t="s">
        <v>89</v>
      </c>
      <c r="D44" s="9" t="s">
        <v>1651</v>
      </c>
      <c r="E44" s="6">
        <v>5750.3</v>
      </c>
      <c r="F44" s="6">
        <v>172.51</v>
      </c>
      <c r="G44" s="6">
        <v>1</v>
      </c>
      <c r="H44" s="6" t="s">
        <v>79</v>
      </c>
      <c r="I44" s="6"/>
      <c r="J44" s="6" t="s">
        <v>1766</v>
      </c>
      <c r="K44" s="6"/>
      <c r="L44" s="6" t="s">
        <v>1770</v>
      </c>
      <c r="M44" s="6" t="s">
        <v>1771</v>
      </c>
      <c r="N44" s="6"/>
    </row>
    <row r="45" ht="15.6" spans="1:14">
      <c r="A45" s="6" t="s">
        <v>1644</v>
      </c>
      <c r="B45" s="7" t="s">
        <v>1772</v>
      </c>
      <c r="C45" s="8" t="s">
        <v>89</v>
      </c>
      <c r="D45" s="9" t="s">
        <v>1651</v>
      </c>
      <c r="E45" s="6">
        <v>8495.53</v>
      </c>
      <c r="F45" s="6">
        <v>254.870000000001</v>
      </c>
      <c r="G45" s="6">
        <v>1</v>
      </c>
      <c r="H45" s="6" t="s">
        <v>24</v>
      </c>
      <c r="I45" s="6"/>
      <c r="J45" s="6" t="s">
        <v>89</v>
      </c>
      <c r="K45" s="6"/>
      <c r="L45" s="6" t="s">
        <v>1773</v>
      </c>
      <c r="M45" s="6" t="s">
        <v>1774</v>
      </c>
      <c r="N45" s="6"/>
    </row>
    <row r="46" ht="15.6" spans="1:14">
      <c r="A46" s="6" t="s">
        <v>1627</v>
      </c>
      <c r="B46" s="7" t="s">
        <v>1775</v>
      </c>
      <c r="C46" s="8" t="s">
        <v>89</v>
      </c>
      <c r="D46" s="9" t="s">
        <v>1651</v>
      </c>
      <c r="E46" s="6">
        <v>5916.31</v>
      </c>
      <c r="F46" s="6">
        <v>177.49</v>
      </c>
      <c r="G46" s="6">
        <v>1</v>
      </c>
      <c r="H46" s="6" t="s">
        <v>24</v>
      </c>
      <c r="I46" s="6"/>
      <c r="J46" s="6" t="s">
        <v>1776</v>
      </c>
      <c r="K46" s="6"/>
      <c r="L46" s="6" t="s">
        <v>1777</v>
      </c>
      <c r="M46" s="6" t="s">
        <v>1778</v>
      </c>
      <c r="N46" s="6"/>
    </row>
    <row r="47" ht="15.6" spans="1:14">
      <c r="A47" s="6" t="s">
        <v>1611</v>
      </c>
      <c r="B47" s="7" t="s">
        <v>1779</v>
      </c>
      <c r="C47" s="8" t="s">
        <v>89</v>
      </c>
      <c r="D47" s="9" t="s">
        <v>1674</v>
      </c>
      <c r="E47" s="6">
        <v>10948.48</v>
      </c>
      <c r="F47" s="6">
        <v>328.45</v>
      </c>
      <c r="G47" s="6">
        <v>1</v>
      </c>
      <c r="H47" s="6" t="s">
        <v>24</v>
      </c>
      <c r="I47" s="6"/>
      <c r="J47" s="6" t="s">
        <v>1776</v>
      </c>
      <c r="K47" s="6"/>
      <c r="L47" s="6" t="s">
        <v>1780</v>
      </c>
      <c r="M47" s="6" t="s">
        <v>1781</v>
      </c>
      <c r="N47" s="6"/>
    </row>
    <row r="48" ht="15.6" spans="1:14">
      <c r="A48" s="6" t="s">
        <v>1617</v>
      </c>
      <c r="B48" s="7" t="s">
        <v>1782</v>
      </c>
      <c r="C48" s="8" t="s">
        <v>89</v>
      </c>
      <c r="D48" s="9" t="s">
        <v>1651</v>
      </c>
      <c r="E48" s="6">
        <v>6548.91</v>
      </c>
      <c r="F48" s="6">
        <v>196.47</v>
      </c>
      <c r="G48" s="6">
        <v>1</v>
      </c>
      <c r="H48" s="6" t="s">
        <v>24</v>
      </c>
      <c r="I48" s="6"/>
      <c r="J48" s="6" t="s">
        <v>1776</v>
      </c>
      <c r="K48" s="6"/>
      <c r="L48" s="6" t="s">
        <v>1783</v>
      </c>
      <c r="M48" s="6" t="s">
        <v>1784</v>
      </c>
      <c r="N48" s="6"/>
    </row>
    <row r="49" ht="15.6" spans="1:14">
      <c r="A49" s="6" t="s">
        <v>1611</v>
      </c>
      <c r="B49" s="7" t="s">
        <v>1785</v>
      </c>
      <c r="C49" s="8" t="s">
        <v>89</v>
      </c>
      <c r="D49" s="9" t="s">
        <v>1651</v>
      </c>
      <c r="E49" s="6">
        <v>8243.23</v>
      </c>
      <c r="F49" s="6">
        <v>247.3</v>
      </c>
      <c r="G49" s="6">
        <v>1</v>
      </c>
      <c r="H49" s="6" t="s">
        <v>79</v>
      </c>
      <c r="I49" s="6"/>
      <c r="J49" s="6" t="s">
        <v>1776</v>
      </c>
      <c r="K49" s="6"/>
      <c r="L49" s="6" t="s">
        <v>1786</v>
      </c>
      <c r="M49" s="6" t="s">
        <v>1787</v>
      </c>
      <c r="N49" s="6"/>
    </row>
    <row r="50" ht="15.6" spans="1:14">
      <c r="A50" s="6" t="s">
        <v>1611</v>
      </c>
      <c r="B50" s="7" t="s">
        <v>1788</v>
      </c>
      <c r="C50" s="8" t="s">
        <v>89</v>
      </c>
      <c r="D50" s="9" t="s">
        <v>1651</v>
      </c>
      <c r="E50" s="6">
        <v>11449.59</v>
      </c>
      <c r="F50" s="6">
        <v>343.49</v>
      </c>
      <c r="G50" s="6">
        <v>1</v>
      </c>
      <c r="H50" s="6" t="s">
        <v>36</v>
      </c>
      <c r="I50" s="6"/>
      <c r="J50" s="6" t="s">
        <v>1776</v>
      </c>
      <c r="K50" s="6"/>
      <c r="L50" s="6" t="s">
        <v>1789</v>
      </c>
      <c r="M50" s="6" t="s">
        <v>1790</v>
      </c>
      <c r="N50" s="6"/>
    </row>
    <row r="51" ht="15.6" spans="1:14">
      <c r="A51" s="6" t="s">
        <v>1611</v>
      </c>
      <c r="B51" s="7" t="s">
        <v>1791</v>
      </c>
      <c r="C51" s="8" t="s">
        <v>89</v>
      </c>
      <c r="D51" s="9" t="s">
        <v>1674</v>
      </c>
      <c r="E51" s="6">
        <v>10605.49</v>
      </c>
      <c r="F51" s="6">
        <v>318.16</v>
      </c>
      <c r="G51" s="6">
        <v>1</v>
      </c>
      <c r="H51" s="6" t="s">
        <v>24</v>
      </c>
      <c r="I51" s="6"/>
      <c r="J51" s="6" t="s">
        <v>1776</v>
      </c>
      <c r="K51" s="6"/>
      <c r="L51" s="6" t="s">
        <v>1792</v>
      </c>
      <c r="M51" s="6" t="s">
        <v>1793</v>
      </c>
      <c r="N51" s="6"/>
    </row>
    <row r="52" ht="15.6" spans="1:14">
      <c r="A52" s="6" t="s">
        <v>1617</v>
      </c>
      <c r="B52" s="7" t="s">
        <v>1794</v>
      </c>
      <c r="C52" s="8" t="s">
        <v>33</v>
      </c>
      <c r="D52" s="9" t="s">
        <v>1795</v>
      </c>
      <c r="E52" s="6">
        <v>6884.96</v>
      </c>
      <c r="F52" s="6">
        <v>206.55</v>
      </c>
      <c r="G52" s="6">
        <v>1</v>
      </c>
      <c r="H52" s="6" t="s">
        <v>30</v>
      </c>
      <c r="I52" s="6"/>
      <c r="J52" s="6" t="s">
        <v>445</v>
      </c>
      <c r="K52" s="6"/>
      <c r="L52" s="6" t="s">
        <v>1642</v>
      </c>
      <c r="M52" s="6" t="s">
        <v>1643</v>
      </c>
      <c r="N52" s="6"/>
    </row>
    <row r="53" ht="15.6" spans="1:14">
      <c r="A53" s="6" t="s">
        <v>1617</v>
      </c>
      <c r="B53" s="7" t="s">
        <v>1796</v>
      </c>
      <c r="C53" s="8" t="s">
        <v>33</v>
      </c>
      <c r="D53" s="9" t="s">
        <v>1797</v>
      </c>
      <c r="E53" s="6">
        <v>312</v>
      </c>
      <c r="F53" s="6">
        <v>9.36000000000001</v>
      </c>
      <c r="G53" s="6">
        <v>1</v>
      </c>
      <c r="H53" s="6" t="s">
        <v>36</v>
      </c>
      <c r="I53" s="6"/>
      <c r="J53" s="6" t="s">
        <v>445</v>
      </c>
      <c r="K53" s="6"/>
      <c r="L53" s="6" t="s">
        <v>1798</v>
      </c>
      <c r="M53" s="6" t="s">
        <v>1799</v>
      </c>
      <c r="N53" s="6"/>
    </row>
    <row r="54" ht="15.6" spans="1:14">
      <c r="A54" s="6" t="s">
        <v>1644</v>
      </c>
      <c r="B54" s="7" t="s">
        <v>1800</v>
      </c>
      <c r="C54" s="8" t="s">
        <v>95</v>
      </c>
      <c r="D54" s="9" t="s">
        <v>1797</v>
      </c>
      <c r="E54" s="6">
        <v>1512</v>
      </c>
      <c r="F54" s="6">
        <v>45.3599999999999</v>
      </c>
      <c r="G54" s="6">
        <v>1</v>
      </c>
      <c r="H54" s="6" t="s">
        <v>36</v>
      </c>
      <c r="I54" s="6"/>
      <c r="J54" s="6" t="s">
        <v>445</v>
      </c>
      <c r="K54" s="6"/>
      <c r="L54" s="6" t="s">
        <v>1801</v>
      </c>
      <c r="M54" s="6" t="s">
        <v>1802</v>
      </c>
      <c r="N54" s="6"/>
    </row>
    <row r="55" ht="15.6" spans="1:14">
      <c r="A55" s="6" t="s">
        <v>1617</v>
      </c>
      <c r="B55" s="7" t="s">
        <v>1803</v>
      </c>
      <c r="C55" s="8" t="s">
        <v>95</v>
      </c>
      <c r="D55" s="9" t="s">
        <v>1795</v>
      </c>
      <c r="E55" s="6">
        <v>6884.96</v>
      </c>
      <c r="F55" s="6">
        <v>206.55</v>
      </c>
      <c r="G55" s="6">
        <v>1</v>
      </c>
      <c r="H55" s="6" t="s">
        <v>30</v>
      </c>
      <c r="I55" s="6"/>
      <c r="J55" s="6" t="s">
        <v>445</v>
      </c>
      <c r="K55" s="6"/>
      <c r="L55" s="6" t="s">
        <v>1804</v>
      </c>
      <c r="M55" s="6" t="s">
        <v>1805</v>
      </c>
      <c r="N55" s="6"/>
    </row>
    <row r="56" ht="15.6" spans="1:14">
      <c r="A56" s="6" t="s">
        <v>1644</v>
      </c>
      <c r="B56" s="7" t="s">
        <v>1806</v>
      </c>
      <c r="C56" s="8" t="s">
        <v>95</v>
      </c>
      <c r="D56" s="9" t="s">
        <v>1795</v>
      </c>
      <c r="E56" s="6">
        <v>15</v>
      </c>
      <c r="F56" s="6">
        <v>0.449999999999999</v>
      </c>
      <c r="G56" s="6">
        <v>1</v>
      </c>
      <c r="H56" s="6" t="s">
        <v>30</v>
      </c>
      <c r="I56" s="6"/>
      <c r="J56" s="6" t="s">
        <v>445</v>
      </c>
      <c r="K56" s="6"/>
      <c r="L56" s="6" t="s">
        <v>1807</v>
      </c>
      <c r="M56" s="6" t="s">
        <v>1808</v>
      </c>
      <c r="N56" s="6"/>
    </row>
    <row r="57" ht="15.6" spans="1:14">
      <c r="A57" s="6" t="s">
        <v>1617</v>
      </c>
      <c r="B57" s="7" t="s">
        <v>1809</v>
      </c>
      <c r="C57" s="8" t="s">
        <v>95</v>
      </c>
      <c r="D57" s="9" t="s">
        <v>1797</v>
      </c>
      <c r="E57" s="6">
        <v>162</v>
      </c>
      <c r="F57" s="6">
        <v>4.86000000000001</v>
      </c>
      <c r="G57" s="6">
        <v>1</v>
      </c>
      <c r="H57" s="6" t="s">
        <v>36</v>
      </c>
      <c r="I57" s="6"/>
      <c r="J57" s="6" t="s">
        <v>1810</v>
      </c>
      <c r="K57" s="6"/>
      <c r="L57" s="6" t="s">
        <v>1811</v>
      </c>
      <c r="M57" s="6" t="s">
        <v>1812</v>
      </c>
      <c r="N57" s="6"/>
    </row>
    <row r="58" ht="15.6" spans="1:14">
      <c r="A58" s="6" t="s">
        <v>1644</v>
      </c>
      <c r="B58" s="7" t="s">
        <v>1813</v>
      </c>
      <c r="C58" s="8" t="s">
        <v>95</v>
      </c>
      <c r="D58" s="9" t="s">
        <v>1797</v>
      </c>
      <c r="E58" s="6">
        <v>972</v>
      </c>
      <c r="F58" s="6">
        <v>29.16</v>
      </c>
      <c r="G58" s="6">
        <v>1</v>
      </c>
      <c r="H58" s="6" t="s">
        <v>36</v>
      </c>
      <c r="I58" s="6"/>
      <c r="J58" s="6" t="s">
        <v>1814</v>
      </c>
      <c r="K58" s="6"/>
      <c r="L58" s="6" t="s">
        <v>1815</v>
      </c>
      <c r="M58" s="6" t="s">
        <v>1816</v>
      </c>
      <c r="N58" s="6"/>
    </row>
    <row r="59" ht="15.6" spans="1:14">
      <c r="A59" s="6" t="s">
        <v>1627</v>
      </c>
      <c r="B59" s="7" t="s">
        <v>1817</v>
      </c>
      <c r="C59" s="8" t="s">
        <v>48</v>
      </c>
      <c r="D59" s="9" t="s">
        <v>1818</v>
      </c>
      <c r="E59" s="6">
        <v>800.77</v>
      </c>
      <c r="F59" s="6">
        <v>239.52</v>
      </c>
      <c r="G59" s="6">
        <v>1</v>
      </c>
      <c r="H59" s="6" t="s">
        <v>36</v>
      </c>
      <c r="I59" s="6"/>
      <c r="J59" s="6" t="s">
        <v>1819</v>
      </c>
      <c r="K59" s="6"/>
      <c r="L59" s="6" t="s">
        <v>1777</v>
      </c>
      <c r="M59" s="6" t="s">
        <v>1778</v>
      </c>
      <c r="N59" s="6"/>
    </row>
    <row r="60" ht="15.6" spans="1:14">
      <c r="A60" s="6" t="s">
        <v>1617</v>
      </c>
      <c r="B60" s="7" t="s">
        <v>1820</v>
      </c>
      <c r="C60" s="8" t="s">
        <v>43</v>
      </c>
      <c r="D60" s="9" t="s">
        <v>1619</v>
      </c>
      <c r="E60" s="6">
        <v>287.32</v>
      </c>
      <c r="F60" s="6">
        <v>8.62</v>
      </c>
      <c r="G60" s="6">
        <v>1</v>
      </c>
      <c r="H60" s="6" t="s">
        <v>36</v>
      </c>
      <c r="I60" s="6"/>
      <c r="J60" s="6" t="s">
        <v>1821</v>
      </c>
      <c r="K60" s="6"/>
      <c r="L60" s="6" t="s">
        <v>1822</v>
      </c>
      <c r="M60" s="6" t="s">
        <v>1823</v>
      </c>
      <c r="N60" s="6"/>
    </row>
    <row r="61" ht="15.6" spans="1:14">
      <c r="A61" s="6" t="s">
        <v>1617</v>
      </c>
      <c r="B61" s="7" t="s">
        <v>1824</v>
      </c>
      <c r="C61" s="8" t="s">
        <v>43</v>
      </c>
      <c r="D61" s="9" t="s">
        <v>1619</v>
      </c>
      <c r="E61" s="6">
        <v>291.19</v>
      </c>
      <c r="F61" s="6">
        <v>36.21</v>
      </c>
      <c r="G61" s="6">
        <v>1</v>
      </c>
      <c r="H61" s="6" t="s">
        <v>36</v>
      </c>
      <c r="I61" s="6"/>
      <c r="J61" s="6" t="s">
        <v>1821</v>
      </c>
      <c r="K61" s="6"/>
      <c r="L61" s="6" t="s">
        <v>1811</v>
      </c>
      <c r="M61" s="6" t="s">
        <v>1812</v>
      </c>
      <c r="N61" s="6"/>
    </row>
    <row r="62" ht="15.6" spans="1:14">
      <c r="A62" s="6" t="s">
        <v>1617</v>
      </c>
      <c r="B62" s="7" t="s">
        <v>1825</v>
      </c>
      <c r="C62" s="8" t="s">
        <v>43</v>
      </c>
      <c r="D62" s="9" t="s">
        <v>1619</v>
      </c>
      <c r="E62" s="6">
        <v>287.32</v>
      </c>
      <c r="F62" s="6">
        <v>8.62</v>
      </c>
      <c r="G62" s="6">
        <v>1</v>
      </c>
      <c r="H62" s="6" t="s">
        <v>36</v>
      </c>
      <c r="I62" s="6"/>
      <c r="J62" s="6" t="s">
        <v>1821</v>
      </c>
      <c r="K62" s="6"/>
      <c r="L62" s="6" t="s">
        <v>1804</v>
      </c>
      <c r="M62" s="6" t="s">
        <v>1805</v>
      </c>
      <c r="N62" s="6"/>
    </row>
    <row r="63" ht="15.6" spans="1:14">
      <c r="A63" s="6" t="s">
        <v>1627</v>
      </c>
      <c r="B63" s="7" t="s">
        <v>1826</v>
      </c>
      <c r="C63" s="8" t="s">
        <v>99</v>
      </c>
      <c r="D63" s="9" t="s">
        <v>1827</v>
      </c>
      <c r="E63" s="6">
        <v>12898.21</v>
      </c>
      <c r="F63" s="6">
        <v>8047.9</v>
      </c>
      <c r="G63" s="6">
        <v>1</v>
      </c>
      <c r="H63" s="6" t="s">
        <v>79</v>
      </c>
      <c r="I63" s="6"/>
      <c r="J63" s="6" t="s">
        <v>1828</v>
      </c>
      <c r="K63" s="6"/>
      <c r="L63" s="6" t="s">
        <v>1829</v>
      </c>
      <c r="M63" s="6" t="s">
        <v>1830</v>
      </c>
      <c r="N63" s="6"/>
    </row>
    <row r="64" ht="15.6" spans="1:14">
      <c r="A64" s="6" t="s">
        <v>1617</v>
      </c>
      <c r="B64" s="7" t="s">
        <v>1831</v>
      </c>
      <c r="C64" s="8" t="s">
        <v>48</v>
      </c>
      <c r="D64" s="9" t="s">
        <v>1619</v>
      </c>
      <c r="E64" s="6">
        <v>606.24</v>
      </c>
      <c r="F64" s="6">
        <v>116.29</v>
      </c>
      <c r="G64" s="6">
        <v>1</v>
      </c>
      <c r="H64" s="6" t="s">
        <v>36</v>
      </c>
      <c r="I64" s="6"/>
      <c r="J64" s="6" t="s">
        <v>1832</v>
      </c>
      <c r="K64" s="6"/>
      <c r="L64" s="6" t="s">
        <v>1642</v>
      </c>
      <c r="M64" s="6" t="s">
        <v>1643</v>
      </c>
      <c r="N64" s="6"/>
    </row>
    <row r="65" ht="27" customHeight="1" spans="1:14">
      <c r="A65" s="6" t="s">
        <v>1627</v>
      </c>
      <c r="B65" s="7" t="s">
        <v>1833</v>
      </c>
      <c r="C65" s="8" t="s">
        <v>71</v>
      </c>
      <c r="D65" s="9" t="s">
        <v>1613</v>
      </c>
      <c r="E65" s="6">
        <v>12624.93</v>
      </c>
      <c r="F65" s="6">
        <v>9583.6</v>
      </c>
      <c r="G65" s="6">
        <v>225</v>
      </c>
      <c r="H65" s="6" t="s">
        <v>72</v>
      </c>
      <c r="I65" s="6"/>
      <c r="J65" s="6" t="s">
        <v>49</v>
      </c>
      <c r="K65" s="6"/>
      <c r="L65" s="6" t="s">
        <v>1834</v>
      </c>
      <c r="M65" s="6" t="s">
        <v>1835</v>
      </c>
      <c r="N65" s="11" t="s">
        <v>1836</v>
      </c>
    </row>
    <row r="66" ht="15.6" spans="1:14">
      <c r="A66" s="6" t="s">
        <v>1611</v>
      </c>
      <c r="B66" s="7" t="s">
        <v>1837</v>
      </c>
      <c r="C66" s="8" t="s">
        <v>71</v>
      </c>
      <c r="D66" s="9" t="s">
        <v>1613</v>
      </c>
      <c r="E66" s="6">
        <v>10350.23</v>
      </c>
      <c r="F66" s="6">
        <v>7590.22</v>
      </c>
      <c r="G66" s="6">
        <v>10</v>
      </c>
      <c r="H66" s="6" t="s">
        <v>72</v>
      </c>
      <c r="I66" s="6"/>
      <c r="J66" s="6" t="s">
        <v>1614</v>
      </c>
      <c r="K66" s="6"/>
      <c r="L66" s="6" t="s">
        <v>1838</v>
      </c>
      <c r="M66" s="6" t="s">
        <v>1839</v>
      </c>
      <c r="N66" s="6"/>
    </row>
    <row r="67" ht="15.6" spans="1:14">
      <c r="A67" s="6" t="s">
        <v>1627</v>
      </c>
      <c r="B67" s="7" t="s">
        <v>1840</v>
      </c>
      <c r="C67" s="8" t="s">
        <v>71</v>
      </c>
      <c r="D67" s="9" t="s">
        <v>1613</v>
      </c>
      <c r="E67" s="6">
        <v>3038.94</v>
      </c>
      <c r="F67" s="6">
        <v>202.6</v>
      </c>
      <c r="G67" s="6">
        <v>10</v>
      </c>
      <c r="H67" s="6" t="s">
        <v>72</v>
      </c>
      <c r="I67" s="6"/>
      <c r="J67" s="6" t="s">
        <v>1614</v>
      </c>
      <c r="K67" s="6"/>
      <c r="L67" s="6" t="s">
        <v>1841</v>
      </c>
      <c r="M67" s="6" t="s">
        <v>1842</v>
      </c>
      <c r="N67" s="6"/>
    </row>
    <row r="68" ht="15.6" spans="1:14">
      <c r="A68" s="6" t="s">
        <v>1617</v>
      </c>
      <c r="B68" s="7" t="s">
        <v>1843</v>
      </c>
      <c r="C68" s="8" t="s">
        <v>71</v>
      </c>
      <c r="D68" s="9" t="s">
        <v>1613</v>
      </c>
      <c r="E68" s="6">
        <v>37296.89</v>
      </c>
      <c r="F68" s="6">
        <v>25112.83</v>
      </c>
      <c r="G68" s="6">
        <v>60</v>
      </c>
      <c r="H68" s="6" t="s">
        <v>72</v>
      </c>
      <c r="I68" s="6"/>
      <c r="J68" s="6" t="s">
        <v>1614</v>
      </c>
      <c r="K68" s="6"/>
      <c r="L68" s="6" t="s">
        <v>1844</v>
      </c>
      <c r="M68" s="6" t="s">
        <v>1845</v>
      </c>
      <c r="N68" s="6"/>
    </row>
    <row r="69" ht="15.6" spans="1:14">
      <c r="A69" s="6" t="s">
        <v>1617</v>
      </c>
      <c r="B69" s="7" t="s">
        <v>1846</v>
      </c>
      <c r="C69" s="8" t="s">
        <v>71</v>
      </c>
      <c r="D69" s="9" t="s">
        <v>1613</v>
      </c>
      <c r="E69" s="6">
        <v>10926.97</v>
      </c>
      <c r="F69" s="6">
        <v>10009.89</v>
      </c>
      <c r="G69" s="6">
        <v>1</v>
      </c>
      <c r="H69" s="6" t="s">
        <v>72</v>
      </c>
      <c r="I69" s="6"/>
      <c r="J69" s="6" t="s">
        <v>1614</v>
      </c>
      <c r="K69" s="6"/>
      <c r="L69" s="6" t="s">
        <v>1642</v>
      </c>
      <c r="M69" s="6" t="s">
        <v>1643</v>
      </c>
      <c r="N69" s="6"/>
    </row>
    <row r="70" ht="15.6" spans="1:14">
      <c r="A70" s="6" t="s">
        <v>1617</v>
      </c>
      <c r="B70" s="7" t="s">
        <v>1847</v>
      </c>
      <c r="C70" s="8" t="s">
        <v>71</v>
      </c>
      <c r="D70" s="9" t="s">
        <v>1613</v>
      </c>
      <c r="E70" s="6">
        <v>8499.04</v>
      </c>
      <c r="F70" s="6">
        <v>5521.23</v>
      </c>
      <c r="G70" s="6">
        <v>1</v>
      </c>
      <c r="H70" s="6" t="s">
        <v>72</v>
      </c>
      <c r="I70" s="6"/>
      <c r="J70" s="6" t="s">
        <v>1614</v>
      </c>
      <c r="K70" s="6"/>
      <c r="L70" s="6" t="s">
        <v>1811</v>
      </c>
      <c r="M70" s="6" t="s">
        <v>1812</v>
      </c>
      <c r="N70" s="6"/>
    </row>
    <row r="71" ht="15.6" spans="1:14">
      <c r="A71" s="6" t="s">
        <v>1617</v>
      </c>
      <c r="B71" s="7" t="s">
        <v>1848</v>
      </c>
      <c r="C71" s="8" t="s">
        <v>82</v>
      </c>
      <c r="D71" s="9" t="s">
        <v>1849</v>
      </c>
      <c r="E71" s="6">
        <v>410.45</v>
      </c>
      <c r="F71" s="6">
        <v>300.94</v>
      </c>
      <c r="G71" s="6">
        <v>1</v>
      </c>
      <c r="H71" s="6" t="s">
        <v>36</v>
      </c>
      <c r="I71" s="6"/>
      <c r="J71" s="6" t="s">
        <v>82</v>
      </c>
      <c r="K71" s="6"/>
      <c r="L71" s="6" t="s">
        <v>1822</v>
      </c>
      <c r="M71" s="6" t="s">
        <v>1823</v>
      </c>
      <c r="N71" s="6"/>
    </row>
    <row r="72" ht="15.6" spans="1:14">
      <c r="A72" s="6" t="s">
        <v>1617</v>
      </c>
      <c r="B72" s="7" t="s">
        <v>1850</v>
      </c>
      <c r="C72" s="8" t="s">
        <v>82</v>
      </c>
      <c r="D72" s="9" t="s">
        <v>1849</v>
      </c>
      <c r="E72" s="6">
        <v>410.45</v>
      </c>
      <c r="F72" s="6">
        <v>300.94</v>
      </c>
      <c r="G72" s="6">
        <v>1</v>
      </c>
      <c r="H72" s="6" t="s">
        <v>36</v>
      </c>
      <c r="I72" s="6"/>
      <c r="J72" s="6" t="s">
        <v>82</v>
      </c>
      <c r="K72" s="6"/>
      <c r="L72" s="6" t="s">
        <v>1804</v>
      </c>
      <c r="M72" s="6" t="s">
        <v>1805</v>
      </c>
      <c r="N72" s="6"/>
    </row>
    <row r="73" ht="15.6" spans="1:14">
      <c r="A73" s="6" t="s">
        <v>1617</v>
      </c>
      <c r="B73" s="7" t="s">
        <v>1851</v>
      </c>
      <c r="C73" s="8" t="s">
        <v>60</v>
      </c>
      <c r="D73" s="9" t="s">
        <v>1619</v>
      </c>
      <c r="E73" s="6">
        <v>298.39</v>
      </c>
      <c r="F73" s="6">
        <v>33.07</v>
      </c>
      <c r="G73" s="6">
        <v>1</v>
      </c>
      <c r="H73" s="6" t="s">
        <v>36</v>
      </c>
      <c r="I73" s="6"/>
      <c r="J73" s="6" t="s">
        <v>1852</v>
      </c>
      <c r="K73" s="6"/>
      <c r="L73" s="6" t="s">
        <v>1642</v>
      </c>
      <c r="M73" s="6" t="s">
        <v>1643</v>
      </c>
      <c r="N73" s="6"/>
    </row>
    <row r="74" ht="15.6" spans="1:14">
      <c r="A74" s="6" t="s">
        <v>1617</v>
      </c>
      <c r="B74" s="7" t="s">
        <v>1853</v>
      </c>
      <c r="C74" s="8" t="s">
        <v>60</v>
      </c>
      <c r="D74" s="9" t="s">
        <v>1619</v>
      </c>
      <c r="E74" s="6">
        <v>298.39</v>
      </c>
      <c r="F74" s="6">
        <v>37.05</v>
      </c>
      <c r="G74" s="6">
        <v>1</v>
      </c>
      <c r="H74" s="6" t="s">
        <v>36</v>
      </c>
      <c r="I74" s="6"/>
      <c r="J74" s="6" t="s">
        <v>1852</v>
      </c>
      <c r="K74" s="6"/>
      <c r="L74" s="6" t="s">
        <v>1811</v>
      </c>
      <c r="M74" s="6" t="s">
        <v>1812</v>
      </c>
      <c r="N74" s="6"/>
    </row>
    <row r="75" ht="15.6" spans="1:14">
      <c r="A75" s="6" t="s">
        <v>1617</v>
      </c>
      <c r="B75" s="7" t="s">
        <v>1854</v>
      </c>
      <c r="C75" s="8" t="s">
        <v>43</v>
      </c>
      <c r="D75" s="9" t="s">
        <v>1855</v>
      </c>
      <c r="E75" s="6">
        <v>459.3</v>
      </c>
      <c r="F75" s="6">
        <v>203.24</v>
      </c>
      <c r="G75" s="6">
        <v>1</v>
      </c>
      <c r="H75" s="6" t="s">
        <v>36</v>
      </c>
      <c r="I75" s="6"/>
      <c r="J75" s="6" t="s">
        <v>1856</v>
      </c>
      <c r="K75" s="6"/>
      <c r="L75" s="6" t="s">
        <v>1642</v>
      </c>
      <c r="M75" s="6" t="s">
        <v>1643</v>
      </c>
      <c r="N75" s="6"/>
    </row>
    <row r="76" ht="15.6" spans="1:14">
      <c r="A76" s="6" t="s">
        <v>1617</v>
      </c>
      <c r="B76" s="7" t="s">
        <v>1857</v>
      </c>
      <c r="C76" s="8" t="s">
        <v>100</v>
      </c>
      <c r="D76" s="9" t="s">
        <v>1858</v>
      </c>
      <c r="E76" s="6">
        <v>48393.45</v>
      </c>
      <c r="F76" s="6">
        <v>10050.42</v>
      </c>
      <c r="G76" s="6">
        <v>1</v>
      </c>
      <c r="H76" s="6" t="s">
        <v>1859</v>
      </c>
      <c r="I76" s="6"/>
      <c r="J76" s="6" t="s">
        <v>1860</v>
      </c>
      <c r="K76" s="6"/>
      <c r="L76" s="6" t="s">
        <v>1861</v>
      </c>
      <c r="M76" s="6" t="s">
        <v>1862</v>
      </c>
      <c r="N76" s="6"/>
    </row>
    <row r="77" ht="15.6" spans="1:14">
      <c r="A77" s="6" t="s">
        <v>1617</v>
      </c>
      <c r="B77" s="7" t="s">
        <v>127</v>
      </c>
      <c r="C77" s="8" t="s">
        <v>100</v>
      </c>
      <c r="D77" s="9" t="s">
        <v>1863</v>
      </c>
      <c r="E77" s="6">
        <v>0</v>
      </c>
      <c r="F77" s="6">
        <v>0</v>
      </c>
      <c r="G77" s="6">
        <v>1</v>
      </c>
      <c r="H77" s="6" t="s">
        <v>36</v>
      </c>
      <c r="I77" s="6"/>
      <c r="J77" s="6" t="s">
        <v>1864</v>
      </c>
      <c r="K77" s="6"/>
      <c r="L77" s="6" t="s">
        <v>1865</v>
      </c>
      <c r="M77" s="12" t="s">
        <v>1866</v>
      </c>
      <c r="N77" s="6" t="s">
        <v>1867</v>
      </c>
    </row>
    <row r="78" ht="15.6" spans="1:14">
      <c r="A78" s="6" t="s">
        <v>1617</v>
      </c>
      <c r="B78" s="7" t="s">
        <v>127</v>
      </c>
      <c r="C78" s="8" t="s">
        <v>100</v>
      </c>
      <c r="D78" s="9" t="s">
        <v>1868</v>
      </c>
      <c r="E78" s="6">
        <v>0</v>
      </c>
      <c r="F78" s="6">
        <v>0</v>
      </c>
      <c r="G78" s="6">
        <v>1</v>
      </c>
      <c r="H78" s="6" t="s">
        <v>36</v>
      </c>
      <c r="I78" s="6"/>
      <c r="J78" s="6" t="s">
        <v>1864</v>
      </c>
      <c r="K78" s="6"/>
      <c r="L78" s="6" t="s">
        <v>1869</v>
      </c>
      <c r="M78" s="12" t="s">
        <v>1870</v>
      </c>
      <c r="N78" s="6" t="s">
        <v>1867</v>
      </c>
    </row>
    <row r="79" ht="15.6" spans="1:14">
      <c r="A79" s="6" t="s">
        <v>1617</v>
      </c>
      <c r="B79" s="7" t="s">
        <v>127</v>
      </c>
      <c r="C79" s="8" t="s">
        <v>100</v>
      </c>
      <c r="D79" s="9" t="s">
        <v>1871</v>
      </c>
      <c r="E79" s="6">
        <v>0</v>
      </c>
      <c r="F79" s="6">
        <v>0</v>
      </c>
      <c r="G79" s="6">
        <v>1</v>
      </c>
      <c r="H79" s="6" t="s">
        <v>36</v>
      </c>
      <c r="I79" s="6"/>
      <c r="J79" s="6" t="s">
        <v>1864</v>
      </c>
      <c r="K79" s="6"/>
      <c r="L79" s="6" t="s">
        <v>1872</v>
      </c>
      <c r="M79" s="12" t="s">
        <v>1873</v>
      </c>
      <c r="N79" s="6" t="s">
        <v>1867</v>
      </c>
    </row>
    <row r="80" ht="15.6" spans="1:14">
      <c r="A80" s="6" t="s">
        <v>1617</v>
      </c>
      <c r="B80" s="7" t="s">
        <v>127</v>
      </c>
      <c r="C80" s="8" t="s">
        <v>100</v>
      </c>
      <c r="D80" s="9" t="s">
        <v>1874</v>
      </c>
      <c r="E80" s="6">
        <v>0</v>
      </c>
      <c r="F80" s="6">
        <v>0</v>
      </c>
      <c r="G80" s="6">
        <v>1</v>
      </c>
      <c r="H80" s="6" t="s">
        <v>36</v>
      </c>
      <c r="I80" s="6"/>
      <c r="J80" s="6" t="s">
        <v>1864</v>
      </c>
      <c r="K80" s="6"/>
      <c r="L80" s="6" t="s">
        <v>1875</v>
      </c>
      <c r="M80" s="12" t="s">
        <v>1876</v>
      </c>
      <c r="N80" s="6" t="s">
        <v>1867</v>
      </c>
    </row>
    <row r="81" ht="15.6" spans="1:14">
      <c r="A81" s="6" t="s">
        <v>1617</v>
      </c>
      <c r="B81" s="7" t="s">
        <v>127</v>
      </c>
      <c r="C81" s="8" t="s">
        <v>100</v>
      </c>
      <c r="D81" s="9" t="s">
        <v>1877</v>
      </c>
      <c r="E81" s="6">
        <v>0</v>
      </c>
      <c r="F81" s="6">
        <v>0</v>
      </c>
      <c r="G81" s="6">
        <v>1</v>
      </c>
      <c r="H81" s="6" t="s">
        <v>36</v>
      </c>
      <c r="I81" s="6"/>
      <c r="J81" s="6" t="s">
        <v>1864</v>
      </c>
      <c r="K81" s="6"/>
      <c r="L81" s="6" t="s">
        <v>1878</v>
      </c>
      <c r="M81" s="12" t="s">
        <v>1879</v>
      </c>
      <c r="N81" s="6" t="s">
        <v>1867</v>
      </c>
    </row>
    <row r="82" ht="15.6" spans="1:14">
      <c r="A82" s="6" t="s">
        <v>1617</v>
      </c>
      <c r="B82" s="7" t="s">
        <v>127</v>
      </c>
      <c r="C82" s="8" t="s">
        <v>71</v>
      </c>
      <c r="D82" s="9" t="s">
        <v>1613</v>
      </c>
      <c r="E82" s="6">
        <v>0</v>
      </c>
      <c r="F82" s="6">
        <v>0</v>
      </c>
      <c r="G82" s="6">
        <v>96</v>
      </c>
      <c r="H82" s="6" t="s">
        <v>72</v>
      </c>
      <c r="I82" s="6"/>
      <c r="J82" s="6" t="s">
        <v>1614</v>
      </c>
      <c r="K82" s="6"/>
      <c r="L82" s="6" t="s">
        <v>1880</v>
      </c>
      <c r="M82" s="12" t="s">
        <v>1881</v>
      </c>
      <c r="N82" s="6" t="s">
        <v>1882</v>
      </c>
    </row>
    <row r="83" ht="15.6" spans="1:14">
      <c r="A83" s="6" t="s">
        <v>1617</v>
      </c>
      <c r="B83" s="7" t="s">
        <v>127</v>
      </c>
      <c r="C83" s="8" t="s">
        <v>100</v>
      </c>
      <c r="D83" s="9" t="s">
        <v>1863</v>
      </c>
      <c r="E83" s="6">
        <v>2932.02</v>
      </c>
      <c r="F83" s="6">
        <v>2852.28</v>
      </c>
      <c r="G83" s="6">
        <v>1</v>
      </c>
      <c r="H83" s="6" t="s">
        <v>1883</v>
      </c>
      <c r="I83" s="6"/>
      <c r="J83" s="6" t="s">
        <v>1884</v>
      </c>
      <c r="K83" s="6"/>
      <c r="L83" s="6" t="s">
        <v>1885</v>
      </c>
      <c r="M83" s="6" t="s">
        <v>1886</v>
      </c>
      <c r="N83" s="6" t="s">
        <v>1867</v>
      </c>
    </row>
    <row r="84" spans="5:6">
      <c r="E84">
        <f>SUM(E2:E83)</f>
        <v>511011.82</v>
      </c>
      <c r="F84">
        <f>SUM(F2:F83)</f>
        <v>137629.5</v>
      </c>
    </row>
  </sheetData>
  <conditionalFormatting sqref="B1">
    <cfRule type="duplicateValues" dxfId="1" priority="2"/>
  </conditionalFormatting>
  <conditionalFormatting sqref="B1:B83">
    <cfRule type="duplicateValues" dxfId="1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嘉兴</vt:lpstr>
      <vt:lpstr>舟山</vt:lpstr>
      <vt:lpstr>台州</vt:lpstr>
      <vt:lpstr>湖州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2025-04-27T07:08:43Z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