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tabRatio="728" activeTab="4"/>
  </bookViews>
  <sheets>
    <sheet name="地市透视表" sheetId="5" r:id="rId1"/>
    <sheet name="汇总" sheetId="2" r:id="rId2"/>
    <sheet name="台州" sheetId="66" r:id="rId3"/>
    <sheet name="绍兴" sheetId="67" r:id="rId4"/>
    <sheet name="宁波" sheetId="68" r:id="rId5"/>
  </sheets>
  <definedNames>
    <definedName name="_xlnm._FilterDatabase" localSheetId="1" hidden="1">汇总!$A$1:$L$38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2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3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<sst xmlns="http://schemas.openxmlformats.org/spreadsheetml/2006/main" count="3827" uniqueCount="1301">
  <si>
    <t>地市</t>
  </si>
  <si>
    <t>资产条数</t>
  </si>
  <si>
    <t>资产原值（元）</t>
  </si>
  <si>
    <t>资产净值（元）</t>
  </si>
  <si>
    <t>净值/原值</t>
  </si>
  <si>
    <t>评估价（元）</t>
  </si>
  <si>
    <t>台州</t>
  </si>
  <si>
    <t>绍兴</t>
  </si>
  <si>
    <t>宁波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</si>
  <si>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</si>
  <si>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</si>
  <si>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</si>
  <si>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</si>
  <si>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</si>
  <si>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</si>
  <si>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</si>
  <si>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</si>
  <si>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</si>
  <si>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</si>
  <si>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</si>
  <si>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第十批</t>
  </si>
  <si>
    <t>2P及2P以下成套空调</t>
  </si>
  <si>
    <t>台</t>
  </si>
  <si>
    <t>3P空调室内外成套</t>
  </si>
  <si>
    <t>动环监控</t>
  </si>
  <si>
    <t>动力及环境监控组件</t>
  </si>
  <si>
    <t>个</t>
  </si>
  <si>
    <t>交流计量箱</t>
  </si>
  <si>
    <t>配电箱类</t>
  </si>
  <si>
    <t>模块</t>
  </si>
  <si>
    <t>其他各类铁质为主的报废物资</t>
  </si>
  <si>
    <t>2040元/吨</t>
  </si>
  <si>
    <t>嵌入式开关电源</t>
  </si>
  <si>
    <t>架</t>
  </si>
  <si>
    <t>一体化机柜（风扇型）</t>
  </si>
  <si>
    <t>油机转换箱</t>
  </si>
  <si>
    <t>组合开关电源柜</t>
  </si>
  <si>
    <t>开关电源、变换设备</t>
  </si>
  <si>
    <t>922×完整度+178</t>
  </si>
  <si>
    <t>铜线</t>
  </si>
  <si>
    <t>铜缆类</t>
  </si>
  <si>
    <t>米</t>
  </si>
  <si>
    <t>67710元/吨×出铜率</t>
  </si>
  <si>
    <t>称重</t>
  </si>
  <si>
    <t>组合式电源</t>
  </si>
  <si>
    <t>/</t>
  </si>
  <si>
    <t>不称重，填写完成率</t>
  </si>
  <si>
    <t>切入式电源</t>
  </si>
  <si>
    <t>3P空调无铜管</t>
  </si>
  <si>
    <t>套用单价/2个有铜管</t>
  </si>
  <si>
    <t>直流配电箱</t>
  </si>
  <si>
    <t>2P</t>
  </si>
  <si>
    <t>套用单价/全部无铜管</t>
  </si>
  <si>
    <t>监控</t>
  </si>
  <si>
    <t>套用单价</t>
  </si>
  <si>
    <t>接地铜牌</t>
  </si>
  <si>
    <t>铜制品</t>
  </si>
  <si>
    <t>块</t>
  </si>
  <si>
    <t>传感器</t>
  </si>
  <si>
    <t>铝线</t>
  </si>
  <si>
    <t>铝缆类</t>
  </si>
  <si>
    <t>16690元/吨×出铝率</t>
  </si>
  <si>
    <t>汇流条</t>
  </si>
  <si>
    <t>段</t>
  </si>
  <si>
    <t>门锁</t>
  </si>
  <si>
    <t>RRU架</t>
  </si>
  <si>
    <t>供电计量设备</t>
  </si>
  <si>
    <t>门禁</t>
  </si>
  <si>
    <t>综合架</t>
  </si>
  <si>
    <t>开关电源</t>
  </si>
  <si>
    <t>交流配电箱</t>
  </si>
  <si>
    <t>铜线(余料)</t>
  </si>
  <si>
    <t>称重（工程余废料转报废）</t>
  </si>
  <si>
    <t>监控配件</t>
  </si>
  <si>
    <t>壁柜式电源</t>
  </si>
  <si>
    <t>壁挂式开关电源自冷型户外</t>
  </si>
  <si>
    <t>内置配件/称重</t>
  </si>
  <si>
    <t>设备柜</t>
  </si>
  <si>
    <t>一体化机柜（空调型）</t>
  </si>
  <si>
    <t>无铜管</t>
  </si>
  <si>
    <t>2P空调无铜管</t>
  </si>
  <si>
    <t>无配件</t>
  </si>
  <si>
    <t>电表箱</t>
  </si>
  <si>
    <t>250mmx400mmX140mm</t>
  </si>
  <si>
    <t>配电箱</t>
  </si>
  <si>
    <t>面</t>
  </si>
  <si>
    <t>套</t>
  </si>
  <si>
    <t>包含1个小摄像头</t>
  </si>
  <si>
    <t>无含空调这扇门</t>
  </si>
  <si>
    <t>铝芯电缆</t>
  </si>
  <si>
    <t>铜芯电缆</t>
  </si>
  <si>
    <t>机柜空调</t>
  </si>
  <si>
    <t>空调按重量处置</t>
  </si>
  <si>
    <t>9730元/吨</t>
  </si>
  <si>
    <t>RRU</t>
  </si>
  <si>
    <t>壁挂式开关电源</t>
  </si>
  <si>
    <t>低压避雷设施</t>
  </si>
  <si>
    <t>电表</t>
  </si>
  <si>
    <t>断路器</t>
  </si>
  <si>
    <t>过压保护器</t>
  </si>
  <si>
    <t>空调控制器</t>
  </si>
  <si>
    <t>整流模块</t>
  </si>
  <si>
    <t>直流分配器</t>
  </si>
  <si>
    <t>直流远供</t>
  </si>
  <si>
    <t>综合柜</t>
  </si>
  <si>
    <t>2000x600x600mm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</si>
  <si>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</si>
  <si>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</si>
  <si>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</si>
  <si>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</si>
  <si>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</si>
  <si>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</si>
  <si>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</si>
  <si>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</si>
  <si>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单节电池电压</t>
  </si>
  <si>
    <t>*规格型号</t>
  </si>
  <si>
    <t>生产厂家</t>
  </si>
  <si>
    <t>*站点名称</t>
  </si>
  <si>
    <t>*站点编码</t>
  </si>
  <si>
    <t>备注</t>
  </si>
  <si>
    <t>2025年第一次党委会会议纪要</t>
  </si>
  <si>
    <t>331000228654</t>
  </si>
  <si>
    <t>嵌入式</t>
  </si>
  <si>
    <t>临海职教实验楼</t>
  </si>
  <si>
    <t>331082908000001281</t>
  </si>
  <si>
    <t>2024年台州公司第二十一次党委会会议纪要</t>
  </si>
  <si>
    <t>331000123851</t>
  </si>
  <si>
    <t>黄岩缤纷年代</t>
  </si>
  <si>
    <t>331003908000000328</t>
  </si>
  <si>
    <t>浙江铁塔财务〔2024〕41号</t>
  </si>
  <si>
    <t>331000172714</t>
  </si>
  <si>
    <t>普通空调壁挂</t>
  </si>
  <si>
    <t>路桥水天一色</t>
  </si>
  <si>
    <t>331004908000000362</t>
  </si>
  <si>
    <t>浙江铁塔财务〔2024〕37号</t>
  </si>
  <si>
    <t>331000171814</t>
  </si>
  <si>
    <t>普通空调柜式</t>
  </si>
  <si>
    <t>3P</t>
  </si>
  <si>
    <t>椒江外沙路飞跃物流</t>
  </si>
  <si>
    <t>33100201000202</t>
  </si>
  <si>
    <t>331000174680</t>
  </si>
  <si>
    <t>路桥滨海新城东</t>
  </si>
  <si>
    <t>33100400000006</t>
  </si>
  <si>
    <t>331000110301</t>
  </si>
  <si>
    <t>分体空调</t>
  </si>
  <si>
    <t>路桥横街四甲村</t>
  </si>
  <si>
    <t>331004908000000669</t>
  </si>
  <si>
    <t>331000110302</t>
  </si>
  <si>
    <t>331000163658</t>
  </si>
  <si>
    <t>路桥横街四甲南基站</t>
  </si>
  <si>
    <t>33100400000021</t>
  </si>
  <si>
    <t>331000171584</t>
  </si>
  <si>
    <t>路桥金清黄琅工业园</t>
  </si>
  <si>
    <t>33100401000251</t>
  </si>
  <si>
    <t>331000121035</t>
  </si>
  <si>
    <t>路桥螺洋看守所-2</t>
  </si>
  <si>
    <t>331004908000000580</t>
  </si>
  <si>
    <t>331000122643</t>
  </si>
  <si>
    <t>路桥美多机车-2</t>
  </si>
  <si>
    <t>331004908000000662</t>
  </si>
  <si>
    <t>331000171006</t>
  </si>
  <si>
    <t>路桥蓬街镇光明村</t>
  </si>
  <si>
    <t>331004010000000252</t>
  </si>
  <si>
    <t>331000171020</t>
  </si>
  <si>
    <t>路桥肖谢搬迁</t>
  </si>
  <si>
    <t>331004500000001589</t>
  </si>
  <si>
    <t>331000122320</t>
  </si>
  <si>
    <t>专用空调</t>
  </si>
  <si>
    <t>台州椒江春雷机械</t>
  </si>
  <si>
    <t>331002908000000900</t>
  </si>
  <si>
    <t>331000121956</t>
  </si>
  <si>
    <t>台州椒江电信分局东</t>
  </si>
  <si>
    <t>331002908000000274</t>
  </si>
  <si>
    <t>331000123138</t>
  </si>
  <si>
    <t>台州椒江工商局</t>
  </si>
  <si>
    <t>331002908000000191</t>
  </si>
  <si>
    <t>331000186034</t>
  </si>
  <si>
    <t>台州路桥池头</t>
  </si>
  <si>
    <t>331004908000000178</t>
  </si>
  <si>
    <t>331000121001</t>
  </si>
  <si>
    <t>台州路桥峒屿街道下岭村搬迁</t>
  </si>
  <si>
    <t>331004500010001897</t>
  </si>
  <si>
    <t>331000168911</t>
  </si>
  <si>
    <t>台州路桥富仕广场</t>
  </si>
  <si>
    <t>331004908000000227</t>
  </si>
  <si>
    <t>331000121476</t>
  </si>
  <si>
    <t>台州路桥航宇公司（搬迁）</t>
  </si>
  <si>
    <t>331004700000005675</t>
  </si>
  <si>
    <t>331000120251</t>
  </si>
  <si>
    <t>台州路桥黄琅</t>
  </si>
  <si>
    <t>331004908000000107</t>
  </si>
  <si>
    <t>331000120252</t>
  </si>
  <si>
    <t>台州路桥黄琅二</t>
  </si>
  <si>
    <t>331004908000000071</t>
  </si>
  <si>
    <t>331000120333</t>
  </si>
  <si>
    <t>台州路桥新桥新大力</t>
  </si>
  <si>
    <t>331004908000000805</t>
  </si>
  <si>
    <t>331000110684</t>
  </si>
  <si>
    <t>台州市玉环县坎门许家路</t>
  </si>
  <si>
    <t>331021700000103185</t>
  </si>
  <si>
    <t>331000119841</t>
  </si>
  <si>
    <t>温岭城西上林村</t>
  </si>
  <si>
    <t>331081908000001193</t>
  </si>
  <si>
    <t>331000186186</t>
  </si>
  <si>
    <t>温岭粗沙头</t>
  </si>
  <si>
    <t>331081908000000270</t>
  </si>
  <si>
    <t>331000155100</t>
  </si>
  <si>
    <t>通用空调</t>
  </si>
  <si>
    <t>温岭横峰金城宾馆</t>
  </si>
  <si>
    <t>331081908000000859</t>
  </si>
  <si>
    <t>331000184051</t>
  </si>
  <si>
    <t>温岭楼旗工业区搬迁</t>
  </si>
  <si>
    <t>331081500000000148</t>
  </si>
  <si>
    <t>331000196025</t>
  </si>
  <si>
    <t>温岭箬横下山头-2</t>
  </si>
  <si>
    <t>331081908000000706</t>
  </si>
  <si>
    <t>331000150960</t>
  </si>
  <si>
    <t>温岭山市西</t>
  </si>
  <si>
    <t>331081908000001438</t>
  </si>
  <si>
    <t>331000110306</t>
  </si>
  <si>
    <t>分体一对一空调</t>
  </si>
  <si>
    <t>温岭石粘南山村</t>
  </si>
  <si>
    <t>331081908000001129</t>
  </si>
  <si>
    <t>331000171015</t>
  </si>
  <si>
    <t>温岭松门水产品批发市场</t>
  </si>
  <si>
    <t>33108100000383</t>
  </si>
  <si>
    <t>331000142362</t>
  </si>
  <si>
    <t>温岭新河花篮村-2</t>
  </si>
  <si>
    <t>331081908000001106</t>
  </si>
  <si>
    <t>331000121746</t>
  </si>
  <si>
    <t>玉环城关岙里</t>
  </si>
  <si>
    <t>331021908000000080</t>
  </si>
  <si>
    <t>331000141748</t>
  </si>
  <si>
    <t>玉环城关三</t>
  </si>
  <si>
    <t>331021908000000548</t>
  </si>
  <si>
    <t>331000172687</t>
  </si>
  <si>
    <t>玉环东风路</t>
  </si>
  <si>
    <t>331021908000000507</t>
  </si>
  <si>
    <t>331000122743</t>
  </si>
  <si>
    <t>玉环红旗社区-2</t>
  </si>
  <si>
    <t>331021908000000061</t>
  </si>
  <si>
    <t>331000135412</t>
  </si>
  <si>
    <t>组合开关电源</t>
  </si>
  <si>
    <t>组合式</t>
  </si>
  <si>
    <t>仙居安岭-2</t>
  </si>
  <si>
    <t>331024908000000086</t>
  </si>
  <si>
    <t>331000134619</t>
  </si>
  <si>
    <t>仙居步路圣塘</t>
  </si>
  <si>
    <t>331024908000000448</t>
  </si>
  <si>
    <t>331000109250</t>
  </si>
  <si>
    <t>仙居大神仙居南入口</t>
  </si>
  <si>
    <t>331024908000000311</t>
  </si>
  <si>
    <t>331000103810</t>
  </si>
  <si>
    <t>仙居谷坦水库2</t>
  </si>
  <si>
    <t>331024908000000638</t>
  </si>
  <si>
    <t>331000165493</t>
  </si>
  <si>
    <t>组合式开关电源</t>
  </si>
  <si>
    <t>仙居官路白岭脚</t>
  </si>
  <si>
    <t>33102400000055</t>
  </si>
  <si>
    <t>331000154504</t>
  </si>
  <si>
    <t>仙居袍山</t>
  </si>
  <si>
    <t>331024908000000720</t>
  </si>
  <si>
    <t>331000117662</t>
  </si>
  <si>
    <t>仙居郑坑</t>
  </si>
  <si>
    <t>331024908000000413</t>
  </si>
  <si>
    <t>331000163194</t>
  </si>
  <si>
    <t>动环监控设备</t>
  </si>
  <si>
    <t>仙居炉兴村</t>
  </si>
  <si>
    <t>331024500000000012</t>
  </si>
  <si>
    <t>2024年台州公司第二次党委会会议纪要</t>
  </si>
  <si>
    <t>331000191266</t>
  </si>
  <si>
    <t>机房配套扩容资产</t>
  </si>
  <si>
    <t>仙居县步路乡新庄村</t>
  </si>
  <si>
    <t>331024700000005498</t>
  </si>
  <si>
    <t>331000187098</t>
  </si>
  <si>
    <t>仙居县朱溪镇垟口村</t>
  </si>
  <si>
    <t>331024700000005510</t>
  </si>
  <si>
    <t>331000186478</t>
  </si>
  <si>
    <t>仙居县万竹村</t>
  </si>
  <si>
    <t>331024700000005484</t>
  </si>
  <si>
    <t>331000171133</t>
  </si>
  <si>
    <t>仙居大庙前</t>
  </si>
  <si>
    <t>331024908001900618</t>
  </si>
  <si>
    <t>331000171134</t>
  </si>
  <si>
    <t>331000171135</t>
  </si>
  <si>
    <t>331000167665_2</t>
  </si>
  <si>
    <t>温岭温峤姆坑村</t>
  </si>
  <si>
    <t>331081010000000610</t>
  </si>
  <si>
    <t>331000141368</t>
  </si>
  <si>
    <t>仙居淡竹齐坑</t>
  </si>
  <si>
    <t>331024908000000467</t>
  </si>
  <si>
    <t>331000120951</t>
  </si>
  <si>
    <t>仙居东安</t>
  </si>
  <si>
    <t>331024908000000674</t>
  </si>
  <si>
    <t>331000120230</t>
  </si>
  <si>
    <t>仙居江岙</t>
  </si>
  <si>
    <t>331024908000000601</t>
  </si>
  <si>
    <t>331000164726</t>
  </si>
  <si>
    <t>仙居前塘村</t>
  </si>
  <si>
    <t>331024500010001911</t>
  </si>
  <si>
    <t>331000135194</t>
  </si>
  <si>
    <t>黄岩头陀临古</t>
  </si>
  <si>
    <t>331003908000000031</t>
  </si>
  <si>
    <t>331000114807</t>
  </si>
  <si>
    <t>黄岩北城宏立工艺品厂-2</t>
  </si>
  <si>
    <t>331003908000000040</t>
  </si>
  <si>
    <t>331000179899</t>
  </si>
  <si>
    <t>一体化机柜</t>
  </si>
  <si>
    <t>黄岩北城街道模具博览城</t>
  </si>
  <si>
    <t>331003908001900088</t>
  </si>
  <si>
    <t>331000179900</t>
  </si>
  <si>
    <t>331000119439</t>
  </si>
  <si>
    <t>路桥新桥下林桥村</t>
  </si>
  <si>
    <t>331004908000000570</t>
  </si>
  <si>
    <t>331000143652</t>
  </si>
  <si>
    <t>温岭城南下许村-2</t>
  </si>
  <si>
    <t>331081908000001207</t>
  </si>
  <si>
    <t>331000111627</t>
  </si>
  <si>
    <t>温岭大溪岗上村</t>
  </si>
  <si>
    <t>331081908000000766</t>
  </si>
  <si>
    <t>331000116972</t>
  </si>
  <si>
    <t>温岭大溪金岙西</t>
  </si>
  <si>
    <t>331081908000001483</t>
  </si>
  <si>
    <t>331000143673</t>
  </si>
  <si>
    <t>温岭大溪水坦村-2</t>
  </si>
  <si>
    <t>331081908000001199</t>
  </si>
  <si>
    <t>331000149930</t>
  </si>
  <si>
    <t>温岭横峰长洋东</t>
  </si>
  <si>
    <t>331081908000001471</t>
  </si>
  <si>
    <t>331000146227</t>
  </si>
  <si>
    <t>温岭箬横花芯村-2</t>
  </si>
  <si>
    <t>331081908000001080</t>
  </si>
  <si>
    <t>331000135093</t>
  </si>
  <si>
    <t>331000118086</t>
  </si>
  <si>
    <t>温岭石粘鞋料城</t>
  </si>
  <si>
    <t>331081908000001145</t>
  </si>
  <si>
    <t>331000146190</t>
  </si>
  <si>
    <t>温岭松门金港路</t>
  </si>
  <si>
    <t>331081908000000474</t>
  </si>
  <si>
    <t>331000117428</t>
  </si>
  <si>
    <t>温岭松门胜南村-2</t>
  </si>
  <si>
    <t>331081908000001152</t>
  </si>
  <si>
    <t>331000134582</t>
  </si>
  <si>
    <t>温岭田茶</t>
  </si>
  <si>
    <t>331081908000000109</t>
  </si>
  <si>
    <t>331000139213</t>
  </si>
  <si>
    <t>温岭坞根下呈村</t>
  </si>
  <si>
    <t>331081908000000939</t>
  </si>
  <si>
    <t>331000102687</t>
  </si>
  <si>
    <t>温岭西山头</t>
  </si>
  <si>
    <t>331081908000000491</t>
  </si>
  <si>
    <t>331000111715</t>
  </si>
  <si>
    <t>温岭新河大墩村</t>
  </si>
  <si>
    <t>331081908000001406</t>
  </si>
  <si>
    <t>331000140424</t>
  </si>
  <si>
    <t>温岭新河下张村</t>
  </si>
  <si>
    <t>331081908000000953</t>
  </si>
  <si>
    <t>331000114928</t>
  </si>
  <si>
    <t>温岭泽国下樟桥村</t>
  </si>
  <si>
    <t>331081908000001185</t>
  </si>
  <si>
    <t>331000111760</t>
  </si>
  <si>
    <t>温岭宅前</t>
  </si>
  <si>
    <t>331081908000000380</t>
  </si>
  <si>
    <t>331000117813</t>
  </si>
  <si>
    <t>温岭芝岙</t>
  </si>
  <si>
    <t>331081908000000304</t>
  </si>
  <si>
    <t>331000118577</t>
  </si>
  <si>
    <t>玉环城中路</t>
  </si>
  <si>
    <t>331021908000000451</t>
  </si>
  <si>
    <t>331000147445</t>
  </si>
  <si>
    <t>玉环楚门莆田</t>
  </si>
  <si>
    <t>331021908000000039</t>
  </si>
  <si>
    <t>331000140356</t>
  </si>
  <si>
    <t>玉环干江木杓头村-2</t>
  </si>
  <si>
    <t>331021908000000353</t>
  </si>
  <si>
    <t>331000117118</t>
  </si>
  <si>
    <t>玉环和声化建</t>
  </si>
  <si>
    <t>331021908000000497</t>
  </si>
  <si>
    <t>331000109925</t>
  </si>
  <si>
    <t>玉环芦浦工业园</t>
  </si>
  <si>
    <t>331021908000000240</t>
  </si>
  <si>
    <t>331000102814</t>
  </si>
  <si>
    <t>玉环上海大众4S店</t>
  </si>
  <si>
    <t>331021908000000688</t>
  </si>
  <si>
    <t>331000117301</t>
  </si>
  <si>
    <t>玉环天源家具</t>
  </si>
  <si>
    <t>331021908000000522</t>
  </si>
  <si>
    <t>绍兴市分公司党委2025年第7次党委会会议纪要</t>
  </si>
  <si>
    <t>柯桥齐贤梅林村南</t>
  </si>
  <si>
    <t>33062101000112</t>
  </si>
  <si>
    <t>330600337319-2021年已报废</t>
  </si>
  <si>
    <t>330600105674</t>
  </si>
  <si>
    <t>NXK1</t>
  </si>
  <si>
    <t>上虞山外山</t>
  </si>
  <si>
    <t xml:space="preserve">	330682908000000188</t>
  </si>
  <si>
    <t>330600113696</t>
  </si>
  <si>
    <t>48V-300A(50A模块)-250A</t>
  </si>
  <si>
    <t>绍兴市诸暨市暨阳街道郭家</t>
  </si>
  <si>
    <t xml:space="preserve">	330681908000000390</t>
  </si>
  <si>
    <t>330600125133</t>
  </si>
  <si>
    <t>48V-600A(50A模块)-100A</t>
  </si>
  <si>
    <t>诸暨店口祝家坞村</t>
  </si>
  <si>
    <t xml:space="preserve">	330681908000000400</t>
  </si>
  <si>
    <t>330600101711</t>
  </si>
  <si>
    <t>48V-300A(50A模块)-150A</t>
  </si>
  <si>
    <t>绍兴市上虞市盖北镇盖北2</t>
  </si>
  <si>
    <t xml:space="preserve">	330682908000000626</t>
  </si>
  <si>
    <t>330600113964</t>
  </si>
  <si>
    <t>绍兴市绍兴县马鞍镇邮政西</t>
  </si>
  <si>
    <t xml:space="preserve">	330600908000000616</t>
  </si>
  <si>
    <t>330600106386</t>
  </si>
  <si>
    <t>48V-400A(50A模块)-100</t>
  </si>
  <si>
    <t>绍兴白洋</t>
  </si>
  <si>
    <t xml:space="preserve">	330600908000001077</t>
  </si>
  <si>
    <t>330600114249</t>
  </si>
  <si>
    <t>绍兴建拓五金</t>
  </si>
  <si>
    <t xml:space="preserve">	330600908000000923</t>
  </si>
  <si>
    <t>330600306170</t>
  </si>
  <si>
    <t>组合式高频开关电源-48V/600A高效系统(50A高效模块)-300A</t>
  </si>
  <si>
    <t>嵊州长乐千丘坂</t>
  </si>
  <si>
    <t xml:space="preserve">	330683500000000051</t>
  </si>
  <si>
    <t>330600110705</t>
  </si>
  <si>
    <t>48V-300A(50A模块)-100A</t>
  </si>
  <si>
    <t>绍兴市嵊州市崇仁镇福坑口1</t>
  </si>
  <si>
    <t xml:space="preserve">	330683908000000595</t>
  </si>
  <si>
    <t>330600114079</t>
  </si>
  <si>
    <t>48V-600A(50A模块)-200A</t>
  </si>
  <si>
    <t>绍兴市绍兴县杨汛桥镇竹园童</t>
  </si>
  <si>
    <t xml:space="preserve">	330600908000000134</t>
  </si>
  <si>
    <t>330600305016</t>
  </si>
  <si>
    <t>柯桥湖塘</t>
  </si>
  <si>
    <t xml:space="preserve">	330600908000000060</t>
  </si>
  <si>
    <t>330600103074</t>
  </si>
  <si>
    <t>PS48400-2B-50</t>
  </si>
  <si>
    <t>嵊州禹溪</t>
  </si>
  <si>
    <t xml:space="preserve">	330683908000000040</t>
  </si>
  <si>
    <t>330600105728</t>
  </si>
  <si>
    <t>绍兴市嵊州市仙岩镇桥石头</t>
  </si>
  <si>
    <t xml:space="preserve">	330683908000000471</t>
  </si>
  <si>
    <t>330600112358</t>
  </si>
  <si>
    <t>48V-600A(50A模块)-150A</t>
  </si>
  <si>
    <t>绍兴市嵊州市崇仁镇鑫海织造</t>
  </si>
  <si>
    <t xml:space="preserve">	330683908000000612</t>
  </si>
  <si>
    <t>330600316179-2021年已报废</t>
  </si>
  <si>
    <t>330600106284</t>
  </si>
  <si>
    <t>48V-600A(50A模块)-100</t>
  </si>
  <si>
    <t>绍兴竹园童</t>
  </si>
  <si>
    <t xml:space="preserve">	330600908000000984</t>
  </si>
  <si>
    <t>330600102041</t>
  </si>
  <si>
    <t>绍兴市诸暨市城关镇三都官庄村（铁路）</t>
  </si>
  <si>
    <t xml:space="preserve">	330681908000001018</t>
  </si>
  <si>
    <t>330600102269</t>
  </si>
  <si>
    <t>绍兴市绍兴县柯桥街道轻纺城大酒店</t>
  </si>
  <si>
    <t xml:space="preserve">	330600908000000568</t>
  </si>
  <si>
    <t>330600323429</t>
  </si>
  <si>
    <t>落地式开关电源-48V/600A方案A</t>
  </si>
  <si>
    <t>(移动5G)（移动，电信，联通VIP)绍兴市柯桥街道梅巷（中梅）</t>
  </si>
  <si>
    <t xml:space="preserve">	330600908000000339</t>
  </si>
  <si>
    <t>330600102252</t>
  </si>
  <si>
    <t>48V-600A(50A模块)-250A</t>
  </si>
  <si>
    <t>绍兴市绍兴县柯桥街道梅巷（中梅）</t>
  </si>
  <si>
    <t>330600363104</t>
  </si>
  <si>
    <t>电源扩容资产</t>
  </si>
  <si>
    <t>整流模块高效模块75A嵌入式智能电源-75A高效整流模块</t>
  </si>
  <si>
    <t>诸暨草塔英其尔针织</t>
  </si>
  <si>
    <t xml:space="preserve">	330681500000001727</t>
  </si>
  <si>
    <t>330600105765</t>
  </si>
  <si>
    <t>330600123887</t>
  </si>
  <si>
    <t>绍兴市诸暨市枫桥镇枫桥何家坞</t>
  </si>
  <si>
    <t xml:space="preserve">	330681908000000881</t>
  </si>
  <si>
    <t>330600110416</t>
  </si>
  <si>
    <t>绍兴市上虞市驿亭镇牛头山西</t>
  </si>
  <si>
    <t xml:space="preserve">	330682908000000393</t>
  </si>
  <si>
    <t>330600124302</t>
  </si>
  <si>
    <t>绍兴市嵊州市崇仁镇范村</t>
  </si>
  <si>
    <t xml:space="preserve">	330683908000000329</t>
  </si>
  <si>
    <t>330600325182</t>
  </si>
  <si>
    <t>48V/600A高效系统(50A高效模块)150A</t>
  </si>
  <si>
    <t>嵊州石璜何家南</t>
  </si>
  <si>
    <t xml:space="preserve">	330683500000000089</t>
  </si>
  <si>
    <t>330600346046</t>
  </si>
  <si>
    <t>48V/600A高效系统(50A高效模块)200A</t>
  </si>
  <si>
    <t>柯桥东担山-2</t>
  </si>
  <si>
    <t xml:space="preserve">	330600908000000139</t>
  </si>
  <si>
    <t>330600125123</t>
  </si>
  <si>
    <t>48V-450A(50A模块)-150A</t>
  </si>
  <si>
    <t>绍兴市诸暨市枫桥镇枫桥岭土</t>
  </si>
  <si>
    <t xml:space="preserve">	330681908000000926</t>
  </si>
  <si>
    <t>330600129951</t>
  </si>
  <si>
    <t>诸暨绿化(电信）</t>
  </si>
  <si>
    <t xml:space="preserve">	330681700000123594</t>
  </si>
  <si>
    <t>330600124288</t>
  </si>
  <si>
    <t>绍兴市越城区孙端镇鲍家村</t>
  </si>
  <si>
    <t xml:space="preserve">	330602908000000944</t>
  </si>
  <si>
    <t>330600323597</t>
  </si>
  <si>
    <t>嵌入式开关电源32A/3P*1（室外标准机柜用）</t>
  </si>
  <si>
    <t>诸暨档案馆</t>
  </si>
  <si>
    <t xml:space="preserve">	33068101000142</t>
  </si>
  <si>
    <t>330600111297</t>
  </si>
  <si>
    <t>上虞谢塘星明</t>
  </si>
  <si>
    <t xml:space="preserve">	330682908000000085</t>
  </si>
  <si>
    <t>330600318703</t>
  </si>
  <si>
    <t>室内开关电源</t>
  </si>
  <si>
    <t>PS48600-x10</t>
  </si>
  <si>
    <t>绍兴平水西岙口</t>
  </si>
  <si>
    <t xml:space="preserve">	330600908000000744</t>
  </si>
  <si>
    <t>330600111079</t>
  </si>
  <si>
    <t>48V-450A(50A模块)-200A</t>
  </si>
  <si>
    <t>绍兴市诸暨市暨阳街道石家</t>
  </si>
  <si>
    <t xml:space="preserve">	330681908000000888</t>
  </si>
  <si>
    <t>330600304009</t>
  </si>
  <si>
    <t>机架300A，48V室外一体开关电源架</t>
  </si>
  <si>
    <t>绍兴市上虞市驿亭镇状元岙直放站</t>
  </si>
  <si>
    <t xml:space="preserve">	330682908000000386</t>
  </si>
  <si>
    <t>盘盈</t>
  </si>
  <si>
    <t>330600128937</t>
  </si>
  <si>
    <t>48V-600A(50A模块)-200</t>
  </si>
  <si>
    <t>诸暨城关三都北</t>
  </si>
  <si>
    <t xml:space="preserve">	330681908000000601</t>
  </si>
  <si>
    <t>330600102801</t>
  </si>
  <si>
    <t>绍兴市诸暨市大唐镇陆家庄</t>
  </si>
  <si>
    <t xml:space="preserve">	330681908000000952</t>
  </si>
  <si>
    <t>330600114610</t>
  </si>
  <si>
    <t>48V-200A(50A模块)-100</t>
  </si>
  <si>
    <t>绍兴市越城区北海街道职业技术学校西</t>
  </si>
  <si>
    <t xml:space="preserve">	330602908000000910</t>
  </si>
  <si>
    <t>330600123818</t>
  </si>
  <si>
    <t>绍兴市嵊州市剡湖街道泰和茶业</t>
  </si>
  <si>
    <t>330683908000000461</t>
  </si>
  <si>
    <t>330600129817</t>
  </si>
  <si>
    <t>绍兴稽东谢家湾</t>
  </si>
  <si>
    <t xml:space="preserve">	330600908000000202</t>
  </si>
  <si>
    <t>330600113455</t>
  </si>
  <si>
    <t>PS48400-2C-50-艾默生</t>
  </si>
  <si>
    <t>诸暨长澜</t>
  </si>
  <si>
    <t xml:space="preserve">	330681908000000376</t>
  </si>
  <si>
    <t>330600114403</t>
  </si>
  <si>
    <t>绍兴市上虞市谢塘镇盖北丰园</t>
  </si>
  <si>
    <t xml:space="preserve">	330682908000000858</t>
  </si>
  <si>
    <t>330600313405</t>
  </si>
  <si>
    <t>诸暨草塔宝珠桥</t>
  </si>
  <si>
    <t xml:space="preserve">	33068100000052</t>
  </si>
  <si>
    <t>330600125124</t>
  </si>
  <si>
    <t>绍兴市诸暨市枫桥镇枫桥石砩</t>
  </si>
  <si>
    <t xml:space="preserve">	330681908000000450</t>
  </si>
  <si>
    <t>330600102882</t>
  </si>
  <si>
    <t>绍兴市越城区东浦镇清水闸</t>
  </si>
  <si>
    <t xml:space="preserve">	330602908000000657</t>
  </si>
  <si>
    <t>330600114385</t>
  </si>
  <si>
    <t>绍兴市上虞市谢塘镇东联</t>
  </si>
  <si>
    <t xml:space="preserve">	330682908000000456</t>
  </si>
  <si>
    <t>330600360168</t>
  </si>
  <si>
    <t>绍兴城西樾山名邸南区NR</t>
  </si>
  <si>
    <t xml:space="preserve">	330602900010002801</t>
  </si>
  <si>
    <t>330600113808</t>
  </si>
  <si>
    <t>绍兴市诸暨市次坞镇次坞择坞村</t>
  </si>
  <si>
    <t xml:space="preserve">	330681908000000492</t>
  </si>
  <si>
    <t>330600321079</t>
  </si>
  <si>
    <t>绍兴市诸暨市店口镇店口海亮铜业</t>
  </si>
  <si>
    <t xml:space="preserve">	330681908000000517</t>
  </si>
  <si>
    <t>330600124813</t>
  </si>
  <si>
    <t>绍兴市上虞市沥海镇新天龙</t>
  </si>
  <si>
    <t xml:space="preserve">	330682908000000711</t>
  </si>
  <si>
    <t>330600111091</t>
  </si>
  <si>
    <t>绍兴市诸暨市草塔镇青山湖农庄</t>
  </si>
  <si>
    <t xml:space="preserve">	330681908000000329</t>
  </si>
  <si>
    <t>330600113802</t>
  </si>
  <si>
    <t>绍兴市诸暨市应店街镇寨头</t>
  </si>
  <si>
    <t xml:space="preserve">	330681908000000693</t>
  </si>
  <si>
    <t>330600335336</t>
  </si>
  <si>
    <t>普通空调基站智能空调控制器</t>
  </si>
  <si>
    <t>诸暨下宋家高铁</t>
  </si>
  <si>
    <t xml:space="preserve">	330681908000001605</t>
  </si>
  <si>
    <t>330600124650</t>
  </si>
  <si>
    <t>绍兴市越城区福全镇新迪埠</t>
  </si>
  <si>
    <t xml:space="preserve">	330602908000001008</t>
  </si>
  <si>
    <t>330600106314</t>
  </si>
  <si>
    <t>上虞镇海</t>
  </si>
  <si>
    <t xml:space="preserve">	330682908000000060</t>
  </si>
  <si>
    <t>330600128099</t>
  </si>
  <si>
    <t>基站空调柜式</t>
  </si>
  <si>
    <t>KFR-75L</t>
  </si>
  <si>
    <t>330600114785</t>
  </si>
  <si>
    <t>基站专用空调</t>
  </si>
  <si>
    <t>RF73WDT</t>
  </si>
  <si>
    <t>绍兴市嵊州市王院乡王院泄头</t>
  </si>
  <si>
    <t xml:space="preserve">	330683908000000540</t>
  </si>
  <si>
    <t>空调</t>
  </si>
  <si>
    <t>330600314776-2021年已报废</t>
  </si>
  <si>
    <t>330600314761</t>
  </si>
  <si>
    <t>柯桥湖塘宾舍西</t>
  </si>
  <si>
    <t xml:space="preserve">	33062100000065</t>
  </si>
  <si>
    <t>330600132467</t>
  </si>
  <si>
    <t>基站空调壁挂</t>
  </si>
  <si>
    <t>FVY71DQV2CB</t>
  </si>
  <si>
    <t>柯桥杨汛桥陈家埭</t>
  </si>
  <si>
    <t xml:space="preserve">	330600908000000714</t>
  </si>
  <si>
    <t>330600106780</t>
  </si>
  <si>
    <t>LF75WGT</t>
  </si>
  <si>
    <t>330600115797</t>
  </si>
  <si>
    <t>FVY71DQV2CB-RY71DQY3C</t>
  </si>
  <si>
    <t>绍兴市上虞市百官镇百官车村</t>
  </si>
  <si>
    <t xml:space="preserve">	330682908000000663</t>
  </si>
  <si>
    <t>330600127317</t>
  </si>
  <si>
    <t>RF73WDT（3匹）7.5KW</t>
  </si>
  <si>
    <t>上虞百官高速出口</t>
  </si>
  <si>
    <t xml:space="preserve">	330682908000000299</t>
  </si>
  <si>
    <t>330600317259</t>
  </si>
  <si>
    <t>3P单冷三相整机</t>
  </si>
  <si>
    <t>330600127443</t>
  </si>
  <si>
    <t>绍兴市上虞市崧厦镇黄家堰</t>
  </si>
  <si>
    <t xml:space="preserve">	330682908000000598</t>
  </si>
  <si>
    <t>330600127838</t>
  </si>
  <si>
    <t>绍兴市上虞市道墟镇坂里顾</t>
  </si>
  <si>
    <t xml:space="preserve">	330682908000000461</t>
  </si>
  <si>
    <t>330600328341</t>
  </si>
  <si>
    <t>2P单冷单相整机</t>
  </si>
  <si>
    <t>绍兴市上虞市百官镇普利大厦室内分布</t>
  </si>
  <si>
    <t xml:space="preserve">	330682908000000730</t>
  </si>
  <si>
    <t>330600341175</t>
  </si>
  <si>
    <t>上虞文化广场</t>
  </si>
  <si>
    <t xml:space="preserve">	330682908000000080</t>
  </si>
  <si>
    <t>330600116622</t>
  </si>
  <si>
    <t>新风节能系统</t>
  </si>
  <si>
    <t>SLTF-12-10智能通风系统</t>
  </si>
  <si>
    <t>柯桥杨汛桥和穆村南</t>
  </si>
  <si>
    <t xml:space="preserve">	330621700000123490</t>
  </si>
  <si>
    <t>330600326558</t>
  </si>
  <si>
    <t>330600114874</t>
  </si>
  <si>
    <t>绍兴市嵊州市长乐镇小昆</t>
  </si>
  <si>
    <t xml:space="preserve">	330683908000000327</t>
  </si>
  <si>
    <t>330600115030</t>
  </si>
  <si>
    <t>绍兴市嵊州市长乐镇桥头</t>
  </si>
  <si>
    <t xml:space="preserve">	330683908000000473</t>
  </si>
  <si>
    <t>330600114786</t>
  </si>
  <si>
    <t>绍兴市嵊州市甘霖镇上蔡</t>
  </si>
  <si>
    <t xml:space="preserve">	330683908000000457</t>
  </si>
  <si>
    <t>330600325767</t>
  </si>
  <si>
    <t>柯桥之江学院北</t>
  </si>
  <si>
    <t xml:space="preserve">	330621500000000230</t>
  </si>
  <si>
    <t>330600127830</t>
  </si>
  <si>
    <t>绍兴市上虞市沥海镇滨海潘蒋</t>
  </si>
  <si>
    <t xml:space="preserve">	330682908000000457</t>
  </si>
  <si>
    <t>330600312713</t>
  </si>
  <si>
    <t>绍兴市上虞市崧厦镇大桥东</t>
  </si>
  <si>
    <t xml:space="preserve">	330682908000000820</t>
  </si>
  <si>
    <t>330600328253</t>
  </si>
  <si>
    <t>上虞滨海杭郭</t>
  </si>
  <si>
    <t xml:space="preserve">	330682908000000204</t>
  </si>
  <si>
    <t>330600106691</t>
  </si>
  <si>
    <t>330600127552</t>
  </si>
  <si>
    <t>诸暨城关卡迪丹集团</t>
  </si>
  <si>
    <t xml:space="preserve">	330681908000000418</t>
  </si>
  <si>
    <t>330600317139</t>
  </si>
  <si>
    <t>上虞横塘</t>
  </si>
  <si>
    <t xml:space="preserve">	330682908000000036</t>
  </si>
  <si>
    <t>330600107345</t>
  </si>
  <si>
    <t>绍兴市嵊州市竹溪乡竹溪西</t>
  </si>
  <si>
    <t xml:space="preserve">	330683908000000629</t>
  </si>
  <si>
    <t>330600115151</t>
  </si>
  <si>
    <t>绍兴市嵊州市崇仁镇金田</t>
  </si>
  <si>
    <t xml:space="preserve">	330683908000000289</t>
  </si>
  <si>
    <t>330600327752</t>
  </si>
  <si>
    <t>330600125268</t>
  </si>
  <si>
    <t>直流配电设备</t>
  </si>
  <si>
    <t>壁挂式直流分配箱</t>
  </si>
  <si>
    <t>绍兴金酿食品</t>
  </si>
  <si>
    <t xml:space="preserve">	330602908000000046</t>
  </si>
  <si>
    <t>330600303136</t>
  </si>
  <si>
    <t>330600321763</t>
  </si>
  <si>
    <t>直流分配箱</t>
  </si>
  <si>
    <t>330600346082-2021年已报废</t>
  </si>
  <si>
    <t>330600349607-2021年已报废</t>
  </si>
  <si>
    <t>330600333660</t>
  </si>
  <si>
    <t>监控传感器户外一体化柜门禁控制系统</t>
  </si>
  <si>
    <t>330600396125</t>
  </si>
  <si>
    <t>动力及环境监控单元-微站型FSU-直流-4G全网通-主设备</t>
  </si>
  <si>
    <t>动力及环境监控单元</t>
  </si>
  <si>
    <t>动力及环境监控单元微站型FSU主设备4G全网通直流微站型FSU-直流4G</t>
  </si>
  <si>
    <t>绍兴市虚拟站</t>
  </si>
  <si>
    <t xml:space="preserve">	330600880000000000</t>
  </si>
  <si>
    <t>330600341735</t>
  </si>
  <si>
    <t>主设备室内型成套设备基本配置模型</t>
  </si>
  <si>
    <t>330600391318</t>
  </si>
  <si>
    <t>绍兴越城江望名苑NR</t>
  </si>
  <si>
    <t xml:space="preserve">	330602500010002374</t>
  </si>
  <si>
    <t>330600320817</t>
  </si>
  <si>
    <t>动环监控设备FSU</t>
  </si>
  <si>
    <t>动力及环境监控单元-双柜配置</t>
  </si>
  <si>
    <t>绍兴市新昌县七星街道南明厂</t>
  </si>
  <si>
    <t xml:space="preserve">	330624908000000274</t>
  </si>
  <si>
    <t>330600343501</t>
  </si>
  <si>
    <t>绍兴市诸暨市安华镇宫塘丁北</t>
  </si>
  <si>
    <t xml:space="preserve">	330681908000001102</t>
  </si>
  <si>
    <t>330600319853</t>
  </si>
  <si>
    <t>FSU-标准站</t>
  </si>
  <si>
    <t>诸暨城关三都东</t>
  </si>
  <si>
    <t xml:space="preserve">	330681010000000412</t>
  </si>
  <si>
    <t>330600342958</t>
  </si>
  <si>
    <t>绍兴市绍兴县马鞍镇滨海华纳制药</t>
  </si>
  <si>
    <t xml:space="preserve">	330600908000000191</t>
  </si>
  <si>
    <t>330600322270</t>
  </si>
  <si>
    <t>330600343498</t>
  </si>
  <si>
    <t>绍兴市诸暨市安华镇墙头大队北</t>
  </si>
  <si>
    <t xml:space="preserve">	330681908000001100</t>
  </si>
  <si>
    <t>330600321064</t>
  </si>
  <si>
    <t>FSU-一体化站[2柜]</t>
  </si>
  <si>
    <t>绍兴市诸暨市城关镇胡家</t>
  </si>
  <si>
    <t xml:space="preserve">	330681908000000396</t>
  </si>
  <si>
    <t>330600351290</t>
  </si>
  <si>
    <t>绍兴市诸暨市安华镇宫塘丁</t>
  </si>
  <si>
    <t xml:space="preserve">	330681908000001046</t>
  </si>
  <si>
    <t>330600335689</t>
  </si>
  <si>
    <t>主设备室外型成套设备单柜配置模型（不含烟感及红外）</t>
  </si>
  <si>
    <t>绍兴宝龙</t>
  </si>
  <si>
    <t xml:space="preserve">	330600908000001078</t>
  </si>
  <si>
    <t>330600343514</t>
  </si>
  <si>
    <t>绍兴市诸暨市安华镇安华王店</t>
  </si>
  <si>
    <t xml:space="preserve">	330681908000000632</t>
  </si>
  <si>
    <t>330600343506</t>
  </si>
  <si>
    <t>绍兴市诸暨市安华镇蔡家畈东</t>
  </si>
  <si>
    <t xml:space="preserve">	330681908000000867</t>
  </si>
  <si>
    <t>330600317194</t>
  </si>
  <si>
    <t>诸暨城关邱村</t>
  </si>
  <si>
    <t xml:space="preserve">	33068100000023</t>
  </si>
  <si>
    <t>330600335962</t>
  </si>
  <si>
    <t>诸暨化学品市场</t>
  </si>
  <si>
    <t xml:space="preserve">	330681908000000132</t>
  </si>
  <si>
    <t>330600327700</t>
  </si>
  <si>
    <t>诸暨三都</t>
  </si>
  <si>
    <t xml:space="preserve">	330681908000000045</t>
  </si>
  <si>
    <t>330600327132</t>
  </si>
  <si>
    <t>330600345297</t>
  </si>
  <si>
    <t>主设备室内型成套设备双柜配置模型</t>
  </si>
  <si>
    <t>330600333428</t>
  </si>
  <si>
    <t>诸暨城关办证中心NR</t>
  </si>
  <si>
    <t xml:space="preserve">	330681500010001901</t>
  </si>
  <si>
    <t>330600316232</t>
  </si>
  <si>
    <t>诸暨城关脚磕头</t>
  </si>
  <si>
    <t xml:space="preserve">	33068101000130</t>
  </si>
  <si>
    <t>330600324061</t>
  </si>
  <si>
    <t>诸暨城关祥生君越</t>
  </si>
  <si>
    <t xml:space="preserve">	330681500000000207</t>
  </si>
  <si>
    <t>动环</t>
  </si>
  <si>
    <t>330600321585-2021年已报废</t>
  </si>
  <si>
    <t>330600310310</t>
  </si>
  <si>
    <t>嵊州城关马鞍桥北</t>
  </si>
  <si>
    <t xml:space="preserve">	330683500000000045</t>
  </si>
  <si>
    <t>330600319016</t>
  </si>
  <si>
    <t>绍兴柯桥赞成香林</t>
  </si>
  <si>
    <t xml:space="preserve">	33062101000116</t>
  </si>
  <si>
    <t>330600327722</t>
  </si>
  <si>
    <t>330600406282</t>
  </si>
  <si>
    <t>嵊州城关香湖明月NR</t>
  </si>
  <si>
    <t xml:space="preserve">	330683500010001763</t>
  </si>
  <si>
    <t>330600337410</t>
  </si>
  <si>
    <t>嵊州金庭彭里湾</t>
  </si>
  <si>
    <t xml:space="preserve">	330683908000000788</t>
  </si>
  <si>
    <t>330600330656</t>
  </si>
  <si>
    <t>嵊州泰绅领带</t>
  </si>
  <si>
    <t xml:space="preserve">	330683908000001068</t>
  </si>
  <si>
    <t>电控锁</t>
  </si>
  <si>
    <t>330600349608-2021年已报废</t>
  </si>
  <si>
    <t>330600342850</t>
  </si>
  <si>
    <t>基站构筑物扩容资产</t>
  </si>
  <si>
    <t>330600333114</t>
  </si>
  <si>
    <t>RRU安装架室内RRU安装架</t>
  </si>
  <si>
    <t>绍兴城东染料城</t>
  </si>
  <si>
    <t xml:space="preserve">	330602908000001259</t>
  </si>
  <si>
    <t>330600409624</t>
  </si>
  <si>
    <t>供电计量设备-智能电表-三相交流-4路-低压智能电表</t>
  </si>
  <si>
    <t xml:space="preserve"> </t>
  </si>
  <si>
    <t>霍尔传感器</t>
  </si>
  <si>
    <t>330600342160-2021年已报废</t>
  </si>
  <si>
    <t>330600391338</t>
  </si>
  <si>
    <t>交流计量箱-4回路-三相交流-室外型-含浪涌保护器-内置智能电表</t>
  </si>
  <si>
    <t>loop_2</t>
  </si>
  <si>
    <t>330600120399</t>
  </si>
  <si>
    <t>杆路</t>
  </si>
  <si>
    <t>ZRVV3×16+1×10</t>
  </si>
  <si>
    <t>绍兴东湖杨滨</t>
  </si>
  <si>
    <t xml:space="preserve">	330602908000000142</t>
  </si>
  <si>
    <t>330600120944</t>
  </si>
  <si>
    <t>ZA-RVV22-600-1000V3×16+1×10</t>
  </si>
  <si>
    <t>绍兴马山宁双</t>
  </si>
  <si>
    <t xml:space="preserve">	330602908000000078</t>
  </si>
  <si>
    <t>330600373686</t>
  </si>
  <si>
    <t>外市电引入</t>
  </si>
  <si>
    <t>非模块化外市电引入直供380V（非模块化）</t>
  </si>
  <si>
    <t>绍兴皋埠东林-2</t>
  </si>
  <si>
    <t xml:space="preserve">	330602908000000259</t>
  </si>
  <si>
    <t>330600334124</t>
  </si>
  <si>
    <t>1KV以下电力电缆</t>
  </si>
  <si>
    <t>1KV以下电力电缆铜芯阻燃聚氯乙烯绝缘聚氯乙烯护套软电缆ZA-RVV 1*50mm2黑</t>
  </si>
  <si>
    <t>330600356484</t>
  </si>
  <si>
    <t>外市电线路整治</t>
  </si>
  <si>
    <t>绍兴市绍兴县柯桥街道柯西铁路</t>
  </si>
  <si>
    <t xml:space="preserve">	330600908000000318</t>
  </si>
  <si>
    <t>330600356652</t>
  </si>
  <si>
    <t>绍兴市嵊州市甘霖镇西山楼</t>
  </si>
  <si>
    <t xml:space="preserve">	330683908000000538</t>
  </si>
  <si>
    <t>330600331016</t>
  </si>
  <si>
    <t>1KV以下电力电缆铜芯阻燃聚氯乙烯绝缘聚氯乙烯护套软电缆ZA-RVV 1*95mm2黑</t>
  </si>
  <si>
    <t>嵊州城关浦东大道</t>
  </si>
  <si>
    <t xml:space="preserve">	330683500000000074</t>
  </si>
  <si>
    <t>330600373217</t>
  </si>
  <si>
    <t>嵊州谷来竹溪江</t>
  </si>
  <si>
    <t xml:space="preserve">	330683500000001611</t>
  </si>
  <si>
    <t>330600352131</t>
  </si>
  <si>
    <t>非模块化外市电引入直供220V（非模块化）</t>
  </si>
  <si>
    <t>绍兴袍江宣江村搬迁</t>
  </si>
  <si>
    <t xml:space="preserve">	330602500000001826</t>
  </si>
  <si>
    <t>330600334309</t>
  </si>
  <si>
    <t>嵊州城关板头村</t>
  </si>
  <si>
    <t xml:space="preserve">	330683500000000123</t>
  </si>
  <si>
    <t>330600330600</t>
  </si>
  <si>
    <t>电池线</t>
  </si>
  <si>
    <t>绍兴市分公司党委2025年第5次党委会会议纪要</t>
  </si>
  <si>
    <t>铜线（余料）</t>
  </si>
  <si>
    <t>总经理办公会纪要〔2025〕第10期</t>
  </si>
  <si>
    <t>330200359800</t>
  </si>
  <si>
    <t>海悟</t>
  </si>
  <si>
    <t>压赛堰东</t>
  </si>
  <si>
    <t>330205908000000026</t>
  </si>
  <si>
    <t>330200356251</t>
  </si>
  <si>
    <t>美的</t>
  </si>
  <si>
    <t>宁波慈溪三北永兴博物馆</t>
  </si>
  <si>
    <t>330282500000000373</t>
  </si>
  <si>
    <t>330200303604</t>
  </si>
  <si>
    <t>基站专用柜式分体7KW单冷单相空调</t>
  </si>
  <si>
    <t>华凌</t>
  </si>
  <si>
    <t>宁波北仑龙湖滟澜海岸</t>
  </si>
  <si>
    <t>33020600000189</t>
  </si>
  <si>
    <t>330200334307</t>
  </si>
  <si>
    <t>镇海万达物流</t>
  </si>
  <si>
    <t>330211500000000139</t>
  </si>
  <si>
    <t>330200119127</t>
  </si>
  <si>
    <t>普通空调</t>
  </si>
  <si>
    <t>KFR-75LW-3RF(G01)</t>
  </si>
  <si>
    <t>杭州振东暖通空调设备贸易</t>
  </si>
  <si>
    <t>鄞集仕新江厦</t>
  </si>
  <si>
    <t>330212908000000889</t>
  </si>
  <si>
    <t>330200328229</t>
  </si>
  <si>
    <t>新锦天</t>
  </si>
  <si>
    <t>330282908000000004</t>
  </si>
  <si>
    <t>330200154951</t>
  </si>
  <si>
    <t>智能通风设备</t>
  </si>
  <si>
    <t>YD-XFJ-1200</t>
  </si>
  <si>
    <t>上海音达科技集团有限公司</t>
  </si>
  <si>
    <t>宁波市鄞州区YZ启新高尔夫员工宿舍</t>
  </si>
  <si>
    <t>330212908000001885</t>
  </si>
  <si>
    <t>330200339749</t>
  </si>
  <si>
    <t>三菱电机</t>
  </si>
  <si>
    <t>330200102147</t>
  </si>
  <si>
    <t>三菱重工海尔空调有限公司</t>
  </si>
  <si>
    <t>宁波市奉化市FH黄贤2</t>
  </si>
  <si>
    <t>330283908000000247</t>
  </si>
  <si>
    <t>330200102285</t>
  </si>
  <si>
    <t>RF75W-L(S)</t>
  </si>
  <si>
    <t>上海三菱电机上菱空调机电器有限公司</t>
  </si>
  <si>
    <t>莼湖东北</t>
  </si>
  <si>
    <t>330283908000000091</t>
  </si>
  <si>
    <t>330200118573</t>
  </si>
  <si>
    <t>山登</t>
  </si>
  <si>
    <t>330283908000000413</t>
  </si>
  <si>
    <t>330200333409</t>
  </si>
  <si>
    <t>3P三相柜式（单冷）</t>
  </si>
  <si>
    <t>杭州振东暖通设备贸易有限公司</t>
  </si>
  <si>
    <t>慈溪舜都家私南</t>
  </si>
  <si>
    <t>33028200000627</t>
  </si>
  <si>
    <t>330200146634</t>
  </si>
  <si>
    <t>杭州振东暖通空调设备贸易有限公</t>
  </si>
  <si>
    <t>海员文化</t>
  </si>
  <si>
    <t>330211908000000467</t>
  </si>
  <si>
    <t>330200331673</t>
  </si>
  <si>
    <t>海信</t>
  </si>
  <si>
    <t>330200327707</t>
  </si>
  <si>
    <t>宁波市慈溪市CX周巷东南</t>
  </si>
  <si>
    <t>330282908000001229</t>
  </si>
  <si>
    <t>330200360029</t>
  </si>
  <si>
    <t>红梅新村（5GL）</t>
  </si>
  <si>
    <t>330205500010001955</t>
  </si>
  <si>
    <t>330200150600</t>
  </si>
  <si>
    <t>室内机</t>
  </si>
  <si>
    <t>LF72W-L（PS-3JAKT-S）</t>
  </si>
  <si>
    <t>上海三菱电机</t>
  </si>
  <si>
    <t>镇九龙山庄</t>
  </si>
  <si>
    <t>330211908000000642</t>
  </si>
  <si>
    <t>330200151614</t>
  </si>
  <si>
    <t>330200146644</t>
  </si>
  <si>
    <t>宁波市镇海区ZH柴家南</t>
  </si>
  <si>
    <t>330211908000000340</t>
  </si>
  <si>
    <t>330200309259</t>
  </si>
  <si>
    <t>宁波奉化莼湖西谢村</t>
  </si>
  <si>
    <t>33028301000322</t>
  </si>
  <si>
    <t>330200309084</t>
  </si>
  <si>
    <t>3P柜机</t>
  </si>
  <si>
    <t>宁波奉化肖镇青云路</t>
  </si>
  <si>
    <t>330283010000000407</t>
  </si>
  <si>
    <t>330200327745</t>
  </si>
  <si>
    <t>宁波市余姚市YY陆埠2</t>
  </si>
  <si>
    <t>330281908000000234</t>
  </si>
  <si>
    <t>330200152301</t>
  </si>
  <si>
    <t>KF-72LW-HV10S(5)</t>
  </si>
  <si>
    <t>广州华凌空调设备有限公司</t>
  </si>
  <si>
    <t>宁波市余姚市YY池里头</t>
  </si>
  <si>
    <t>330281908000000189</t>
  </si>
  <si>
    <t>330200322644</t>
  </si>
  <si>
    <t>(北京融和创)-空调及空调零部件-空调</t>
  </si>
  <si>
    <t>3P 三相柜式（单冷）</t>
  </si>
  <si>
    <t>北京融和创科技有限公司</t>
  </si>
  <si>
    <t>宁波余姚朗迪集团</t>
  </si>
  <si>
    <t>33028101000071</t>
  </si>
  <si>
    <t>330200338775</t>
  </si>
  <si>
    <t>杭甬客专GTW余姚小寺桥村</t>
  </si>
  <si>
    <t>330281500000000177</t>
  </si>
  <si>
    <t>330200118545</t>
  </si>
  <si>
    <t>宁波市余姚市YY大徐家</t>
  </si>
  <si>
    <t>330281908000000390</t>
  </si>
  <si>
    <t>330200151427</t>
  </si>
  <si>
    <t>里车头</t>
  </si>
  <si>
    <t>330283908000000018</t>
  </si>
  <si>
    <t>330200147229</t>
  </si>
  <si>
    <t>宁波市余姚市YY苏家园-2</t>
  </si>
  <si>
    <t>330281908000000339</t>
  </si>
  <si>
    <t>330200120839</t>
  </si>
  <si>
    <t>通用空调-通用空调</t>
  </si>
  <si>
    <t>FVY71LQVLB</t>
  </si>
  <si>
    <t>上海大金</t>
  </si>
  <si>
    <t>明海宾馆</t>
  </si>
  <si>
    <t>330211908000000361</t>
  </si>
  <si>
    <t>330200120838</t>
  </si>
  <si>
    <t>330200383208</t>
  </si>
  <si>
    <t>北湖宾馆</t>
  </si>
  <si>
    <t>330226908000000255</t>
  </si>
  <si>
    <t>330200304545</t>
  </si>
  <si>
    <t>宁波镇海蟹浦北</t>
  </si>
  <si>
    <t>33021101000323</t>
  </si>
  <si>
    <t>330200145346</t>
  </si>
  <si>
    <t>宁波镇海蟹浦化工南</t>
  </si>
  <si>
    <t>33021101000333</t>
  </si>
  <si>
    <t>330200100409</t>
  </si>
  <si>
    <t>分体</t>
  </si>
  <si>
    <t>LF75W</t>
  </si>
  <si>
    <t>三菱重工海尔</t>
  </si>
  <si>
    <t>仑钢原料厂</t>
  </si>
  <si>
    <t>330206908000001090</t>
  </si>
  <si>
    <t>330200332224</t>
  </si>
  <si>
    <t>宁波鄞州云龙工业区西</t>
  </si>
  <si>
    <t>33021200000282</t>
  </si>
  <si>
    <t>330200310052</t>
  </si>
  <si>
    <t>N846154宁波北仑北极星路</t>
  </si>
  <si>
    <t>330206908000000323</t>
  </si>
  <si>
    <t>330200368065</t>
  </si>
  <si>
    <t>宁波市海曙区HS望春西</t>
  </si>
  <si>
    <t>330203908000000279</t>
  </si>
  <si>
    <t>330200303603</t>
  </si>
  <si>
    <t>机架30A，48V壁挂开关电源架</t>
  </si>
  <si>
    <t>中恒</t>
  </si>
  <si>
    <t>330200344544</t>
  </si>
  <si>
    <t>开关电源（整机或机架）</t>
  </si>
  <si>
    <t>壁挂式开关电源63A/2P*1</t>
  </si>
  <si>
    <t>北京动力源科技股份有限公司</t>
  </si>
  <si>
    <t>宁波市余姚市YY冯徐陶</t>
  </si>
  <si>
    <t>330281908000000177</t>
  </si>
  <si>
    <t>330200344234</t>
  </si>
  <si>
    <t>壁挂式开关电源32A/3P*1</t>
  </si>
  <si>
    <t>杭州中恒电气股份有限公司</t>
  </si>
  <si>
    <t>宁波市余姚市YY临浦东基站</t>
  </si>
  <si>
    <t>330281908000000094</t>
  </si>
  <si>
    <t>330200379323</t>
  </si>
  <si>
    <t>电力引入扩容资产</t>
  </si>
  <si>
    <t>霍尔传感器电流型输入50A/输出4-20mA</t>
  </si>
  <si>
    <t>宁波奉化畸山威尼斯宾馆</t>
  </si>
  <si>
    <t>33028301000300</t>
  </si>
  <si>
    <t>330200391056</t>
  </si>
  <si>
    <t>霍尔传感器电流型输入100A/输出4-20mA</t>
  </si>
  <si>
    <t>330200385266</t>
  </si>
  <si>
    <t>330200124138</t>
  </si>
  <si>
    <t>其它电源设备-过压保护器</t>
  </si>
  <si>
    <t>YD80K385</t>
  </si>
  <si>
    <t>深圳盾牌</t>
  </si>
  <si>
    <t>330200124407</t>
  </si>
  <si>
    <t>YD80K385-3+1J</t>
  </si>
  <si>
    <t>330200391438</t>
  </si>
  <si>
    <t>低压智能电表三相四路</t>
  </si>
  <si>
    <t>雅达</t>
  </si>
  <si>
    <t>330200388590</t>
  </si>
  <si>
    <t>汉光</t>
  </si>
  <si>
    <t>宁波市镇海区ZH梓荫山</t>
  </si>
  <si>
    <t>330211908000000342</t>
  </si>
  <si>
    <t>330200389679</t>
  </si>
  <si>
    <t>宁波市镇海区ZH海悦花苑W</t>
  </si>
  <si>
    <t>330211908000000169</t>
  </si>
  <si>
    <t>330200309980</t>
  </si>
  <si>
    <t>100A</t>
  </si>
  <si>
    <t>隆兴</t>
  </si>
  <si>
    <t>330200398352</t>
  </si>
  <si>
    <t>通用配件电表箱250mm*400mm*140mm</t>
  </si>
  <si>
    <t>330200374085</t>
  </si>
  <si>
    <t>广州邦讯</t>
  </si>
  <si>
    <t>奉化杨墅</t>
  </si>
  <si>
    <t>330283500000001445</t>
  </si>
  <si>
    <t>330200443699</t>
  </si>
  <si>
    <t>DH-ARC6416U-Y</t>
  </si>
  <si>
    <t>邦讯</t>
  </si>
  <si>
    <t>宁波鄞州劝学里TT21</t>
  </si>
  <si>
    <t>330212500010002618</t>
  </si>
  <si>
    <t>330200450435</t>
  </si>
  <si>
    <t>宁波江北钰鼎园搬迁TT21</t>
  </si>
  <si>
    <t>330205500010001850</t>
  </si>
  <si>
    <t>330200150990</t>
  </si>
  <si>
    <t>防盗报警设备</t>
  </si>
  <si>
    <t>BASS-260</t>
  </si>
  <si>
    <t>广东高新兴通信股份有限公司</t>
  </si>
  <si>
    <t>330200351022</t>
  </si>
  <si>
    <t>中兴力维</t>
  </si>
  <si>
    <t>330200361804</t>
  </si>
  <si>
    <t>主设备室外型成套设备</t>
  </si>
  <si>
    <t>宁波镇海鼓楼广场</t>
  </si>
  <si>
    <t>33021101000099</t>
  </si>
  <si>
    <t>330200364159</t>
  </si>
  <si>
    <t>宁波江北慈城年糕馆</t>
  </si>
  <si>
    <t>33020501000075</t>
  </si>
  <si>
    <t>330200353729</t>
  </si>
  <si>
    <t>慈下五灶</t>
  </si>
  <si>
    <t>330282908000000221</t>
  </si>
  <si>
    <t>330200360852</t>
  </si>
  <si>
    <t>主设备室外型成套设备双柜配置模型（不含烟感及红外）</t>
  </si>
  <si>
    <t>甬东方商务</t>
  </si>
  <si>
    <t>330204500000000083</t>
  </si>
  <si>
    <t>330200367225</t>
  </si>
  <si>
    <t>监控摄像机整机（含130万像素高清摄像头、存储卡及电源适配器）</t>
  </si>
  <si>
    <t>330200348704</t>
  </si>
  <si>
    <t>330200348326</t>
  </si>
  <si>
    <t>330200422916</t>
  </si>
  <si>
    <t>通用配件断路器带漏电保护器开关380V/63A(带自动吸合)</t>
  </si>
  <si>
    <t>330200146205</t>
  </si>
  <si>
    <t>防雷配电箱</t>
  </si>
  <si>
    <t>DPJ-380V-63A</t>
  </si>
  <si>
    <t>电信科学技术研究所</t>
  </si>
  <si>
    <t>330200344593_2</t>
  </si>
  <si>
    <t>一体化机柜配件门装压缩机空调（1300W）</t>
  </si>
  <si>
    <t>金华中兴通信技术有限公司</t>
  </si>
  <si>
    <t>330200344594_2</t>
  </si>
  <si>
    <t>（金华中兴）-室外标准机柜</t>
  </si>
  <si>
    <t>330200390108</t>
  </si>
  <si>
    <t>恒古</t>
  </si>
  <si>
    <t>330200364385</t>
  </si>
  <si>
    <t>330200385558</t>
  </si>
  <si>
    <t>330200385587</t>
  </si>
  <si>
    <t>330200390292</t>
  </si>
  <si>
    <t>330200363471</t>
  </si>
  <si>
    <t>330200401422</t>
  </si>
  <si>
    <t>330200527289</t>
  </si>
  <si>
    <t>施工-宏站-存量整治-外市电引入-外市电线路整治-按站</t>
  </si>
  <si>
    <t>4x25黑铝线</t>
  </si>
  <si>
    <t>宁波镇海殿根村南</t>
  </si>
  <si>
    <t>330211500010001669</t>
  </si>
  <si>
    <t>330200408182</t>
  </si>
  <si>
    <t>330200435576</t>
  </si>
  <si>
    <t>330200396254</t>
  </si>
  <si>
    <t>外市电线路整治附挂</t>
  </si>
  <si>
    <t>330200399533</t>
  </si>
  <si>
    <t>非模块化外市电引入转供电（非模块化）</t>
  </si>
  <si>
    <t>镇海银凤社区搬迁</t>
  </si>
  <si>
    <t>330211500000001527</t>
  </si>
  <si>
    <t>330200323369</t>
  </si>
  <si>
    <t>4X25黑铝线</t>
  </si>
  <si>
    <t>330200456247</t>
  </si>
  <si>
    <t>宁波海曙五龙潭东搬迁20</t>
  </si>
  <si>
    <t>330203500000001736</t>
  </si>
  <si>
    <t>330200411240</t>
  </si>
  <si>
    <t>330200313883</t>
  </si>
  <si>
    <t>330200420731</t>
  </si>
  <si>
    <t>宁波海曙双杨搬迁TT20</t>
  </si>
  <si>
    <t>330203500000001779</t>
  </si>
  <si>
    <t>330200343790</t>
  </si>
  <si>
    <t>330200371078</t>
  </si>
  <si>
    <t>监控传感器智能门禁配套物资简易锁(一体化柜)</t>
  </si>
  <si>
    <t>330200370870</t>
  </si>
  <si>
    <t>330200357131</t>
  </si>
  <si>
    <t>通信与位置服务模块通信与位置服务模块（联通版）</t>
  </si>
  <si>
    <t>中兴</t>
  </si>
  <si>
    <t>330200123592</t>
  </si>
  <si>
    <t>交流配电设备</t>
  </si>
  <si>
    <t>DPJ-380V-100A-X-S</t>
  </si>
  <si>
    <t>宁波隆兴电信设备制造有限公司</t>
  </si>
  <si>
    <t>330200101433</t>
  </si>
  <si>
    <t>XL-21</t>
  </si>
  <si>
    <t>宁波耐吉集团公司</t>
  </si>
  <si>
    <t>330200114654</t>
  </si>
  <si>
    <t>VAL-MS230ITST</t>
  </si>
  <si>
    <t>德国菲尼克斯电气公司</t>
  </si>
  <si>
    <t>330200111233</t>
  </si>
  <si>
    <t>杭州开关厂</t>
  </si>
  <si>
    <t>330200304607</t>
  </si>
  <si>
    <t>63A</t>
  </si>
  <si>
    <t>330200308415</t>
  </si>
  <si>
    <t>浙江省邮电器材公司</t>
  </si>
  <si>
    <t>330200134247</t>
  </si>
  <si>
    <t>宁波华通电器集团有限公司</t>
  </si>
  <si>
    <t>330200133579</t>
  </si>
  <si>
    <t>MYS5</t>
  </si>
  <si>
    <t>西无二电子信息集团有限公司</t>
  </si>
  <si>
    <t>330200124406</t>
  </si>
  <si>
    <t>低压配电设备-交流配电箱</t>
  </si>
  <si>
    <t>ZBX1R-20大</t>
  </si>
  <si>
    <t>浙宝</t>
  </si>
  <si>
    <t>330200332229</t>
  </si>
  <si>
    <t>交流配电箱（整机或机箱）</t>
  </si>
  <si>
    <t>壁挂式380V/100A内置100KASPD（2路输入）</t>
  </si>
  <si>
    <t>宁波曲成电子科技有限公司</t>
  </si>
  <si>
    <t>330200342471</t>
  </si>
  <si>
    <t>(中兴)-开关电源及电源模块-开关电源</t>
  </si>
  <si>
    <t>嵌入式开关电源63A/2P*1（室外标准机柜用）</t>
  </si>
  <si>
    <t>中兴通讯股份有限公司</t>
  </si>
  <si>
    <t>宁波市余姚市YY施章夏</t>
  </si>
  <si>
    <t>330281908000000630</t>
  </si>
  <si>
    <t>330200100043</t>
  </si>
  <si>
    <t>48V-600A（30A模块）-90</t>
  </si>
  <si>
    <t>宁波镇海蟹浦岭GA</t>
  </si>
  <si>
    <t>330211908000000110</t>
  </si>
  <si>
    <t>330200315551</t>
  </si>
  <si>
    <t>嵌入式高频开关电源-48V/300A高效系统(50A高效模块，共用电源系统，三相交流输入)-100A</t>
  </si>
  <si>
    <t>宁波市北仑区BL鲍家洋</t>
  </si>
  <si>
    <t>330206908000000023</t>
  </si>
  <si>
    <t>330200317473</t>
  </si>
  <si>
    <t>宁波镇海大伍桥</t>
  </si>
  <si>
    <t>330211500000000095</t>
  </si>
  <si>
    <t>330200307661</t>
  </si>
  <si>
    <t>180A</t>
  </si>
  <si>
    <t>宁波奉化木周岭村</t>
  </si>
  <si>
    <t>330283010000000566</t>
  </si>
  <si>
    <t>330200342920</t>
  </si>
  <si>
    <t>电源机柜</t>
  </si>
  <si>
    <t>一体化电源柜</t>
  </si>
  <si>
    <t>一体化电源柜120A-120A（总容量-实际容量）</t>
  </si>
  <si>
    <t>深圳市金威源</t>
  </si>
  <si>
    <t>白杜孔峙基站</t>
  </si>
  <si>
    <t>330283908000000309</t>
  </si>
  <si>
    <t>330200331906</t>
  </si>
  <si>
    <t>户外一体化电源</t>
  </si>
  <si>
    <t>宁波奉化香溢晶典南</t>
  </si>
  <si>
    <t>330283500000000192</t>
  </si>
  <si>
    <t>330200321863</t>
  </si>
  <si>
    <t>(中达电通)-开关电源及电源模块-开关电源</t>
  </si>
  <si>
    <t>中达电通股份有限公司</t>
  </si>
  <si>
    <t>南苑水塔</t>
  </si>
  <si>
    <t>330203500000000027</t>
  </si>
  <si>
    <t>330200385928</t>
  </si>
  <si>
    <t>基站机房扩容资产</t>
  </si>
  <si>
    <t>1KV以下电力电缆铜芯阻燃聚氯乙烯绝缘聚氯乙烯护套软电缆ZA-RVV 1*16mm2浅蓝</t>
  </si>
  <si>
    <t>330200344593_1</t>
  </si>
  <si>
    <t>330200344594_1</t>
  </si>
  <si>
    <t>330200342921</t>
  </si>
  <si>
    <t>高效模块50A</t>
  </si>
  <si>
    <t>330200342922</t>
  </si>
  <si>
    <t>330200124135</t>
  </si>
  <si>
    <t>JXF</t>
  </si>
  <si>
    <t>宁波市曙光电器设备制造公司</t>
  </si>
  <si>
    <t>330200346419</t>
  </si>
  <si>
    <t>330200400003</t>
  </si>
  <si>
    <t>直流远供远端供电单元1500W</t>
  </si>
  <si>
    <t>宏光星宇</t>
  </si>
  <si>
    <t>宁波鄞州万科桂语里TT19</t>
  </si>
  <si>
    <t>330212500000002171</t>
  </si>
  <si>
    <t>330200335112</t>
  </si>
  <si>
    <t>配套机架/机柜</t>
  </si>
  <si>
    <t>配套综合柜整机配套综合柜体（2000*600*600mm）</t>
  </si>
  <si>
    <t>330200343933</t>
  </si>
  <si>
    <t>(日海)-基站用综合柜-基站用综合柜</t>
  </si>
  <si>
    <t>带配电单元的基站用综合柜（600*600*2000mm）</t>
  </si>
  <si>
    <t>深圳日海通讯技术股份有限公司</t>
  </si>
  <si>
    <t>330200112245</t>
  </si>
  <si>
    <t>48V-720A(50A模块)-150</t>
  </si>
  <si>
    <t>施威特克电源（中国）公司</t>
  </si>
  <si>
    <t>330200136621</t>
  </si>
  <si>
    <t>庄桥仪表（联通多BBU站点）</t>
  </si>
  <si>
    <t>330212908000000740</t>
  </si>
  <si>
    <t>330200136375</t>
  </si>
  <si>
    <t>48V-600A(30A模块)-120</t>
  </si>
  <si>
    <t>宁波市慈溪市CX杭州湾大桥南（移动VIP）</t>
  </si>
  <si>
    <t>330282908000001406</t>
  </si>
  <si>
    <t>330200100155</t>
  </si>
  <si>
    <t>48V-720A(50A模块)-100</t>
  </si>
  <si>
    <t>宁波市江北区JB堰头邵</t>
  </si>
  <si>
    <t>330205908000000471</t>
  </si>
  <si>
    <t>330200322154</t>
  </si>
  <si>
    <t>(杭州中恒)-开关电源及电源模块-开关电源</t>
  </si>
  <si>
    <t>宁波江北慈城叶家</t>
  </si>
  <si>
    <t>33020501000074</t>
  </si>
  <si>
    <t>330200119247</t>
  </si>
  <si>
    <t>48V-700A(30A模块)-90</t>
  </si>
  <si>
    <t>宁波市象山县XS莲花</t>
  </si>
  <si>
    <t>330225908000000380</t>
  </si>
  <si>
    <t>330200146072</t>
  </si>
  <si>
    <t>48V-600A(30A模块)-210</t>
  </si>
  <si>
    <t>梁辉高速(联通多BBU站点)</t>
  </si>
  <si>
    <t>330281908000001236</t>
  </si>
  <si>
    <t>330200362151</t>
  </si>
  <si>
    <t>动力源</t>
  </si>
  <si>
    <t>沪甬电力-2</t>
  </si>
  <si>
    <t>330205908000000248</t>
  </si>
  <si>
    <t>330200106423</t>
  </si>
  <si>
    <t>48V-600A(30A模块)-180</t>
  </si>
  <si>
    <t>宁波市鄞州区YZ下严</t>
  </si>
  <si>
    <t>330212908000001553</t>
  </si>
  <si>
    <t>330200116508</t>
  </si>
  <si>
    <t>税务厂基站</t>
  </si>
  <si>
    <t>330283908000000331</t>
  </si>
  <si>
    <t>330200117496</t>
  </si>
  <si>
    <t>48V-600A(50A模块)-150</t>
  </si>
  <si>
    <t>宁波市鄞州区YZ赤水</t>
  </si>
  <si>
    <t>330212908000001689</t>
  </si>
  <si>
    <t>330200146811</t>
  </si>
  <si>
    <t>330200101372</t>
  </si>
  <si>
    <t>330200124136</t>
  </si>
  <si>
    <t>330200143683</t>
  </si>
  <si>
    <t>深圳市核达中远通电源技术有限公司</t>
  </si>
  <si>
    <t>宁波市鄞州区YZ球东</t>
  </si>
  <si>
    <t>330212908000001512</t>
  </si>
  <si>
    <t>330200129328</t>
  </si>
  <si>
    <t>宁波市鄞州区YZ芦蒲</t>
  </si>
  <si>
    <t>330212908000001592</t>
  </si>
  <si>
    <t>330200342456</t>
  </si>
  <si>
    <t>鄞州月浦</t>
  </si>
  <si>
    <t>330212500000000171</t>
  </si>
  <si>
    <t>330200146204</t>
  </si>
  <si>
    <t>组合开关电源架</t>
  </si>
  <si>
    <t>IMPS81013</t>
  </si>
  <si>
    <t>杭州中恒电源有限公司</t>
  </si>
  <si>
    <t>330200306574</t>
  </si>
  <si>
    <t>开关电源配套设备--壁挂式开关电源系统---48V</t>
  </si>
  <si>
    <t>宁波市象山县XS渔山</t>
  </si>
  <si>
    <t>330225908000000265</t>
  </si>
  <si>
    <t>330200308416</t>
  </si>
  <si>
    <t>组合开关电源屏</t>
  </si>
  <si>
    <t>INPS81013-ES</t>
  </si>
  <si>
    <t>330200101373</t>
  </si>
  <si>
    <t>330200142603</t>
  </si>
  <si>
    <t>整流机架</t>
  </si>
  <si>
    <t>宁波市慈溪市CX新浦工业南</t>
  </si>
  <si>
    <t>330282908000001439</t>
  </si>
  <si>
    <t>330200117749</t>
  </si>
  <si>
    <t>宁波慈溪洞山寺</t>
  </si>
  <si>
    <t>33028201000892</t>
  </si>
  <si>
    <t>330200116409</t>
  </si>
  <si>
    <t>宁波市慈溪市CX观城岙口（移动VIP）</t>
  </si>
  <si>
    <t>330282908000000794</t>
  </si>
  <si>
    <t>330200111388</t>
  </si>
  <si>
    <t>48V-600A(30A模块)-90</t>
  </si>
  <si>
    <t>宁波市镇海区ZH朗家坪东（移动VIP）</t>
  </si>
  <si>
    <t>330211908000000346</t>
  </si>
  <si>
    <t>330200136529</t>
  </si>
  <si>
    <t>艾默生</t>
  </si>
  <si>
    <t>白峰官庄-2</t>
  </si>
  <si>
    <t>330206908000000614</t>
  </si>
  <si>
    <t>330200134189</t>
  </si>
  <si>
    <t>宁波市镇海区ZH华通公司</t>
  </si>
  <si>
    <t>330211908000000301</t>
  </si>
  <si>
    <t>330200127442</t>
  </si>
  <si>
    <t>48V-180A(30A模块)-180</t>
  </si>
  <si>
    <t>伍佰岙</t>
  </si>
  <si>
    <t>330283908000000204</t>
  </si>
  <si>
    <t>330200124247</t>
  </si>
  <si>
    <t>岩坑</t>
  </si>
  <si>
    <t>330283908000000450</t>
  </si>
  <si>
    <t>330200334507</t>
  </si>
  <si>
    <t>(杭州中恒)-开关电源</t>
  </si>
  <si>
    <t>落地式开关电源-48V/600A方案A/IPS71276-A</t>
  </si>
  <si>
    <t>宁波象山汽车东站南</t>
  </si>
  <si>
    <t>33022500000595</t>
  </si>
  <si>
    <t>330200121418</t>
  </si>
  <si>
    <t>艾默生网络能源有限公司</t>
  </si>
  <si>
    <t>330200141309</t>
  </si>
  <si>
    <t>PS48300-3B-2900</t>
  </si>
  <si>
    <t>象黄吉岙（电信）</t>
  </si>
  <si>
    <t>330225908000000795</t>
  </si>
  <si>
    <t>330200362523</t>
  </si>
  <si>
    <t>象着衣亭-2</t>
  </si>
  <si>
    <t>330225908000000604</t>
  </si>
  <si>
    <t>330200332228</t>
  </si>
  <si>
    <t>-48V/600A方案A</t>
  </si>
  <si>
    <t>330200144481</t>
  </si>
  <si>
    <t>整流设备-组合开关电源</t>
  </si>
  <si>
    <t>48V-400A(50A模块)-200A</t>
  </si>
  <si>
    <t>莼湖曲池</t>
  </si>
  <si>
    <t>330283908000000651</t>
  </si>
  <si>
    <t>330200140386</t>
  </si>
  <si>
    <t>溪口湖山</t>
  </si>
  <si>
    <t>330283908000000641</t>
  </si>
  <si>
    <t>PS48300-3B/1800</t>
  </si>
  <si>
    <t>余姚杨额岭</t>
  </si>
  <si>
    <t>330281908000001387</t>
  </si>
  <si>
    <t>无资产卡片资产</t>
  </si>
  <si>
    <t>宁波市镇海区ZH拉菲庄园</t>
  </si>
  <si>
    <t>330211908000000318</t>
  </si>
  <si>
    <t>DXW01电源系统_叠装</t>
  </si>
  <si>
    <t>宁波镇海宁镇路临江路口</t>
  </si>
  <si>
    <t>33021101000318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</si>
</sst>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_);[Red]\(0\)"/>
  </numFmts>
  <fonts count="35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color indexed="8"/>
      <name val="宋体"/>
      <charset val="134"/>
      <scheme val="minor"/>
    </font>
    <font>
      <sz val="9.45"/>
      <color theme="1"/>
      <name val="var(--ds-font-family-code)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name val="等线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2" fillId="0" borderId="0" applyBorder="0"/>
    <xf numFmtId="0" fontId="0" fillId="0" borderId="0"/>
    <xf numFmtId="0" fontId="0" fillId="0" borderId="0"/>
    <xf numFmtId="0" fontId="0" fillId="0" borderId="0"/>
  </cellStyleXfs>
  <cellXfs count="88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0" fillId="0" borderId="2" xfId="0" applyFill="1" applyBorder="1" applyAlignment="1"/>
    <xf numFmtId="0" fontId="0" fillId="0" borderId="1" xfId="0" applyFill="1" applyBorder="1" applyAlignment="1"/>
    <xf numFmtId="0" fontId="0" fillId="2" borderId="1" xfId="0" applyFill="1" applyBorder="1" applyAlignment="1">
      <alignment horizontal="center"/>
    </xf>
    <xf numFmtId="0" fontId="0" fillId="0" borderId="0" xfId="55" applyFont="1" applyFill="1" applyAlignment="1"/>
    <xf numFmtId="0" fontId="0" fillId="0" borderId="0" xfId="55" applyFont="1" applyFill="1" applyAlignment="1">
      <alignment horizontal="center"/>
    </xf>
    <xf numFmtId="0" fontId="0" fillId="0" borderId="0" xfId="55" applyFont="1" applyFill="1" applyAlignment="1">
      <alignment horizontal="left"/>
    </xf>
    <xf numFmtId="0" fontId="1" fillId="0" borderId="1" xfId="55" applyFont="1" applyFill="1" applyBorder="1" applyAlignment="1">
      <alignment horizontal="center" vertical="center"/>
    </xf>
    <xf numFmtId="176" fontId="2" fillId="0" borderId="1" xfId="55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2" fillId="0" borderId="1" xfId="55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/>
    </xf>
    <xf numFmtId="0" fontId="5" fillId="0" borderId="1" xfId="55" applyFont="1" applyFill="1" applyBorder="1" applyAlignment="1"/>
    <xf numFmtId="0" fontId="5" fillId="0" borderId="1" xfId="55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0" fontId="0" fillId="0" borderId="1" xfId="53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9" fontId="0" fillId="2" borderId="1" xfId="53" applyNumberFormat="1" applyFont="1" applyFill="1" applyBorder="1" applyAlignment="1" applyProtection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0" fillId="0" borderId="1" xfId="53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177" fontId="0" fillId="0" borderId="1" xfId="53" applyNumberForma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5" fillId="0" borderId="1" xfId="55" applyFont="1" applyFill="1" applyBorder="1" applyAlignment="1" quotePrefix="1">
      <alignment horizontal="center"/>
    </xf>
    <xf numFmtId="0" fontId="0" fillId="0" borderId="2" xfId="0" applyFill="1" applyBorder="1" applyAlignment="1" quotePrefix="1">
      <alignment horizontal="center"/>
    </xf>
    <xf numFmtId="0" fontId="0" fillId="0" borderId="2" xfId="0" applyNumberFormat="1" applyFill="1" applyBorder="1" applyAlignment="1" quotePrefix="1">
      <alignment horizontal="center"/>
    </xf>
    <xf numFmtId="0" fontId="4" fillId="0" borderId="1" xfId="0" applyFont="1" applyFill="1" applyBorder="1" applyAlignment="1" quotePrefix="1">
      <alignment horizontal="center"/>
    </xf>
    <xf numFmtId="0" fontId="0" fillId="0" borderId="1" xfId="0" applyFill="1" applyBorder="1" applyAlignment="1" quotePrefix="1">
      <alignment horizontal="center"/>
    </xf>
    <xf numFmtId="0" fontId="4" fillId="0" borderId="3" xfId="0" applyFont="1" applyFill="1" applyBorder="1" applyAlignment="1" quotePrefix="1">
      <alignment horizontal="center"/>
    </xf>
    <xf numFmtId="0" fontId="0" fillId="0" borderId="0" xfId="0" applyFill="1" applyAlignment="1" quotePrefix="1">
      <alignment horizontal="left"/>
    </xf>
    <xf numFmtId="0" fontId="0" fillId="0" borderId="0" xfId="0" applyFill="1" applyAlignment="1" quotePrefix="1"/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5"/>
  <sheetViews>
    <sheetView workbookViewId="0">
      <selection activeCell="C9" sqref="C9:I14"/>
    </sheetView>
  </sheetViews>
  <sheetFormatPr defaultColWidth="8.87037037037037" defaultRowHeight="14.4" outlineLevelRow="4"/>
  <cols>
    <col min="1" max="1" width="14.6296296296296" style="71" customWidth="1"/>
    <col min="2" max="2" width="9.5" style="72" customWidth="1"/>
    <col min="3" max="4" width="16.5" style="73" customWidth="1"/>
    <col min="5" max="5" width="12.5" style="74" customWidth="1"/>
    <col min="6" max="6" width="16.5" style="73" customWidth="1"/>
    <col min="7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75" t="s">
        <v>0</v>
      </c>
      <c r="B1" s="76" t="s">
        <v>1</v>
      </c>
      <c r="C1" s="77" t="s">
        <v>2</v>
      </c>
      <c r="D1" s="77" t="s">
        <v>3</v>
      </c>
      <c r="E1" s="78" t="s">
        <v>4</v>
      </c>
      <c r="F1" s="77" t="s">
        <v>5</v>
      </c>
      <c r="I1" s="82"/>
      <c r="J1" s="83"/>
      <c r="K1" s="83"/>
      <c r="L1" s="83"/>
      <c r="M1" s="83"/>
      <c r="N1" s="83"/>
      <c r="O1" s="83"/>
      <c r="P1" s="83"/>
      <c r="Q1" s="82"/>
    </row>
    <row r="2" spans="1:17">
      <c r="A2" s="79" t="s">
        <v>6</v>
      </c>
      <c r="B2" s="80">
        <v>86</v>
      </c>
      <c r="C2" s="57">
        <v>306512.55</v>
      </c>
      <c r="D2" s="57">
        <v>11112.93</v>
      </c>
      <c r="E2" s="81">
        <f>D2/C2</f>
        <v>0.0362560358458406</v>
      </c>
      <c r="F2" s="57">
        <v>51419.02</v>
      </c>
      <c r="I2" s="82"/>
      <c r="J2" s="84"/>
      <c r="K2" s="85"/>
      <c r="L2" s="86"/>
      <c r="M2" s="87"/>
      <c r="N2" s="87"/>
      <c r="O2" s="87"/>
      <c r="P2" s="84"/>
      <c r="Q2" s="82"/>
    </row>
    <row r="3" spans="1:17">
      <c r="A3" s="79" t="s">
        <v>7</v>
      </c>
      <c r="B3" s="80">
        <v>152</v>
      </c>
      <c r="C3" s="57">
        <v>690788.09</v>
      </c>
      <c r="D3" s="57">
        <v>137559.54</v>
      </c>
      <c r="E3" s="81">
        <f>D3/C3</f>
        <v>0.199134209161018</v>
      </c>
      <c r="F3" s="57">
        <v>39390.34745</v>
      </c>
      <c r="I3" s="82"/>
      <c r="J3" s="84"/>
      <c r="K3" s="85"/>
      <c r="L3" s="86"/>
      <c r="M3" s="87"/>
      <c r="N3" s="87"/>
      <c r="O3" s="87"/>
      <c r="P3" s="84"/>
      <c r="Q3" s="82"/>
    </row>
    <row r="4" spans="1:17">
      <c r="A4" s="79" t="s">
        <v>8</v>
      </c>
      <c r="B4" s="80">
        <v>154</v>
      </c>
      <c r="C4" s="57">
        <v>565322.96</v>
      </c>
      <c r="D4" s="57">
        <v>81611.97</v>
      </c>
      <c r="E4" s="81">
        <f>D4/C4</f>
        <v>0.144363444923588</v>
      </c>
      <c r="F4" s="57">
        <v>34971.27</v>
      </c>
      <c r="I4" s="82"/>
      <c r="J4" s="84"/>
      <c r="K4" s="85"/>
      <c r="L4" s="86"/>
      <c r="M4" s="87"/>
      <c r="N4" s="87"/>
      <c r="O4" s="87"/>
      <c r="P4" s="84"/>
      <c r="Q4" s="82"/>
    </row>
    <row r="5" spans="1:17">
      <c r="A5" s="79" t="s">
        <v>9</v>
      </c>
      <c r="B5" s="80">
        <f>SUM(B2:B4)</f>
        <v>392</v>
      </c>
      <c r="C5" s="57">
        <f>SUM(C2:C4)</f>
        <v>1562623.6</v>
      </c>
      <c r="D5" s="57">
        <f>SUM(D2:D4)</f>
        <v>230284.44</v>
      </c>
      <c r="E5" s="81">
        <f>D5/C5</f>
        <v>0.147370384013143</v>
      </c>
      <c r="F5" s="57">
        <f>SUM(F2:F4)</f>
        <v>125780.63745</v>
      </c>
      <c r="I5" s="82"/>
      <c r="J5" s="84"/>
      <c r="K5" s="85"/>
      <c r="L5" s="86"/>
      <c r="M5" s="87"/>
      <c r="N5" s="87"/>
      <c r="O5" s="87"/>
      <c r="P5" s="84"/>
      <c r="Q5" s="82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63"/>
  <sheetViews>
    <sheetView workbookViewId="0">
      <pane ySplit="1" topLeftCell="A32" activePane="bottomLeft" state="frozen"/>
      <selection/>
      <selection pane="bottomLeft" activeCell="C68" sqref="C68"/>
    </sheetView>
  </sheetViews>
  <sheetFormatPr defaultColWidth="16.4074074074074" defaultRowHeight="14" customHeight="1"/>
  <cols>
    <col min="1" max="1" width="9.55555555555556" style="39" customWidth="1"/>
    <col min="2" max="2" width="12.7777777777778" style="39" customWidth="1"/>
    <col min="3" max="3" width="16.4074074074074" style="39" customWidth="1"/>
    <col min="4" max="4" width="30.4907407407407" style="39" customWidth="1"/>
    <col min="5" max="8" width="16.4074074074074" style="39" customWidth="1"/>
    <col min="9" max="9" width="27.1574074074074" style="39" customWidth="1"/>
    <col min="10" max="16384" width="16.4074074074074" style="39" customWidth="1"/>
  </cols>
  <sheetData>
    <row r="1" s="37" customFormat="1" customHeight="1" spans="1:11">
      <c r="A1" s="40" t="s">
        <v>0</v>
      </c>
      <c r="B1" s="40" t="s">
        <v>10</v>
      </c>
      <c r="C1" s="41" t="s">
        <v>11</v>
      </c>
      <c r="D1" s="41" t="s">
        <v>12</v>
      </c>
      <c r="E1" s="40" t="s">
        <v>13</v>
      </c>
      <c r="F1" s="40" t="s">
        <v>14</v>
      </c>
      <c r="G1" s="42" t="s">
        <v>15</v>
      </c>
      <c r="H1" s="40" t="s">
        <v>16</v>
      </c>
      <c r="I1" s="57" t="s">
        <v>17</v>
      </c>
      <c r="J1" s="57" t="s">
        <v>18</v>
      </c>
      <c r="K1" s="41" t="s">
        <v>19</v>
      </c>
    </row>
    <row r="2" s="9" customFormat="1" ht="14.4" spans="1:11">
      <c r="A2" s="43" t="s">
        <v>6</v>
      </c>
      <c r="B2" s="40" t="s">
        <v>20</v>
      </c>
      <c r="C2" s="43" t="s">
        <v>21</v>
      </c>
      <c r="D2" s="43" t="s">
        <v>21</v>
      </c>
      <c r="E2" s="43" t="s">
        <v>22</v>
      </c>
      <c r="F2" s="43">
        <v>1</v>
      </c>
      <c r="G2" s="43"/>
      <c r="H2" s="44"/>
      <c r="I2" s="40">
        <v>505</v>
      </c>
      <c r="J2" s="40">
        <f>I2*F2</f>
        <v>505</v>
      </c>
      <c r="K2" s="58"/>
    </row>
    <row r="3" s="9" customFormat="1" ht="15.6" spans="1:11">
      <c r="A3" s="43" t="s">
        <v>6</v>
      </c>
      <c r="B3" s="40" t="s">
        <v>20</v>
      </c>
      <c r="C3" s="43" t="s">
        <v>23</v>
      </c>
      <c r="D3" s="43" t="s">
        <v>23</v>
      </c>
      <c r="E3" s="43" t="s">
        <v>22</v>
      </c>
      <c r="F3" s="43">
        <v>38</v>
      </c>
      <c r="G3" s="43"/>
      <c r="H3" s="44"/>
      <c r="I3" s="59">
        <v>910</v>
      </c>
      <c r="J3" s="57">
        <f t="shared" ref="J3:J9" si="0">I3*F3</f>
        <v>34580</v>
      </c>
      <c r="K3" s="58"/>
    </row>
    <row r="4" s="9" customFormat="1" ht="15.6" spans="1:11">
      <c r="A4" s="43" t="s">
        <v>6</v>
      </c>
      <c r="B4" s="40" t="s">
        <v>20</v>
      </c>
      <c r="C4" s="43" t="s">
        <v>24</v>
      </c>
      <c r="D4" s="40" t="s">
        <v>25</v>
      </c>
      <c r="E4" s="43" t="s">
        <v>26</v>
      </c>
      <c r="F4" s="43">
        <v>4</v>
      </c>
      <c r="G4" s="43">
        <v>4.5</v>
      </c>
      <c r="H4" s="43"/>
      <c r="I4" s="59">
        <v>16</v>
      </c>
      <c r="J4" s="60">
        <f t="shared" si="0"/>
        <v>64</v>
      </c>
      <c r="K4" s="58"/>
    </row>
    <row r="5" s="9" customFormat="1" ht="15.6" spans="1:11">
      <c r="A5" s="43" t="s">
        <v>6</v>
      </c>
      <c r="B5" s="40" t="s">
        <v>20</v>
      </c>
      <c r="C5" s="45" t="s">
        <v>27</v>
      </c>
      <c r="D5" s="40" t="s">
        <v>28</v>
      </c>
      <c r="E5" s="43" t="s">
        <v>26</v>
      </c>
      <c r="F5" s="43">
        <v>2</v>
      </c>
      <c r="G5" s="43">
        <v>15</v>
      </c>
      <c r="H5" s="43"/>
      <c r="I5" s="59">
        <v>102</v>
      </c>
      <c r="J5" s="61">
        <f t="shared" si="0"/>
        <v>204</v>
      </c>
      <c r="K5" s="58"/>
    </row>
    <row r="6" s="38" customFormat="1" ht="15.6" spans="1:11">
      <c r="A6" s="43" t="s">
        <v>6</v>
      </c>
      <c r="B6" s="40" t="s">
        <v>20</v>
      </c>
      <c r="C6" s="15" t="s">
        <v>29</v>
      </c>
      <c r="D6" s="40" t="s">
        <v>30</v>
      </c>
      <c r="E6" s="15" t="s">
        <v>26</v>
      </c>
      <c r="F6" s="15">
        <v>3</v>
      </c>
      <c r="G6" s="43">
        <v>3</v>
      </c>
      <c r="H6" s="15"/>
      <c r="I6" s="59" t="s">
        <v>31</v>
      </c>
      <c r="J6" s="61">
        <f>2040/1000*G6</f>
        <v>6.12</v>
      </c>
      <c r="K6" s="58"/>
    </row>
    <row r="7" s="38" customFormat="1" ht="15.6" spans="1:11">
      <c r="A7" s="43" t="s">
        <v>6</v>
      </c>
      <c r="B7" s="40" t="s">
        <v>20</v>
      </c>
      <c r="C7" s="15" t="s">
        <v>32</v>
      </c>
      <c r="D7" s="40" t="s">
        <v>30</v>
      </c>
      <c r="E7" s="43" t="s">
        <v>33</v>
      </c>
      <c r="F7" s="43">
        <v>2</v>
      </c>
      <c r="G7" s="15">
        <v>14.5</v>
      </c>
      <c r="H7" s="15"/>
      <c r="I7" s="59" t="s">
        <v>31</v>
      </c>
      <c r="J7" s="61">
        <f>2040/1000*G7</f>
        <v>29.58</v>
      </c>
      <c r="K7" s="58"/>
    </row>
    <row r="8" s="38" customFormat="1" ht="15.6" spans="1:11">
      <c r="A8" s="43" t="s">
        <v>6</v>
      </c>
      <c r="B8" s="40" t="s">
        <v>20</v>
      </c>
      <c r="C8" s="15" t="s">
        <v>34</v>
      </c>
      <c r="D8" s="40" t="s">
        <v>34</v>
      </c>
      <c r="E8" s="43" t="s">
        <v>26</v>
      </c>
      <c r="F8" s="43">
        <v>2</v>
      </c>
      <c r="G8" s="15">
        <v>158</v>
      </c>
      <c r="H8" s="15"/>
      <c r="I8" s="59">
        <v>159</v>
      </c>
      <c r="J8" s="61">
        <f t="shared" si="0"/>
        <v>318</v>
      </c>
      <c r="K8" s="58"/>
    </row>
    <row r="9" s="38" customFormat="1" ht="15.6" spans="1:11">
      <c r="A9" s="43" t="s">
        <v>6</v>
      </c>
      <c r="B9" s="40" t="s">
        <v>20</v>
      </c>
      <c r="C9" s="15" t="s">
        <v>35</v>
      </c>
      <c r="D9" s="40" t="s">
        <v>28</v>
      </c>
      <c r="E9" s="43" t="s">
        <v>26</v>
      </c>
      <c r="F9" s="43">
        <v>1</v>
      </c>
      <c r="G9" s="15">
        <v>7.5</v>
      </c>
      <c r="H9" s="15"/>
      <c r="I9" s="59">
        <v>102</v>
      </c>
      <c r="J9" s="61">
        <f t="shared" si="0"/>
        <v>102</v>
      </c>
      <c r="K9" s="58"/>
    </row>
    <row r="10" s="38" customFormat="1" ht="15.6" spans="1:11">
      <c r="A10" s="43" t="s">
        <v>6</v>
      </c>
      <c r="B10" s="40" t="s">
        <v>20</v>
      </c>
      <c r="C10" s="15" t="s">
        <v>36</v>
      </c>
      <c r="D10" s="40" t="s">
        <v>37</v>
      </c>
      <c r="E10" s="43" t="s">
        <v>33</v>
      </c>
      <c r="F10" s="43">
        <v>33</v>
      </c>
      <c r="G10" s="15"/>
      <c r="H10" s="15">
        <v>0.32</v>
      </c>
      <c r="I10" s="59" t="s">
        <v>38</v>
      </c>
      <c r="J10" s="57">
        <f>(922*H10+178)*F10</f>
        <v>15610.32</v>
      </c>
      <c r="K10" s="58"/>
    </row>
    <row r="11" customHeight="1" spans="1:11">
      <c r="A11" s="43" t="s">
        <v>7</v>
      </c>
      <c r="B11" s="40" t="s">
        <v>20</v>
      </c>
      <c r="C11" s="43" t="s">
        <v>39</v>
      </c>
      <c r="D11" s="40" t="s">
        <v>40</v>
      </c>
      <c r="E11" s="43" t="s">
        <v>41</v>
      </c>
      <c r="F11" s="43">
        <v>26</v>
      </c>
      <c r="G11" s="43">
        <v>26</v>
      </c>
      <c r="H11" s="44">
        <v>0.23</v>
      </c>
      <c r="I11" s="59" t="s">
        <v>42</v>
      </c>
      <c r="J11" s="62">
        <f>67710/1000*G11*H11</f>
        <v>404.9058</v>
      </c>
      <c r="K11" s="58" t="s">
        <v>43</v>
      </c>
    </row>
    <row r="12" customHeight="1" spans="1:11">
      <c r="A12" s="43" t="s">
        <v>7</v>
      </c>
      <c r="B12" s="40" t="s">
        <v>20</v>
      </c>
      <c r="C12" s="43" t="s">
        <v>44</v>
      </c>
      <c r="D12" s="40" t="s">
        <v>37</v>
      </c>
      <c r="E12" s="43" t="s">
        <v>33</v>
      </c>
      <c r="F12" s="43">
        <v>46</v>
      </c>
      <c r="G12" s="43" t="s">
        <v>45</v>
      </c>
      <c r="H12" s="44">
        <v>0</v>
      </c>
      <c r="I12" s="59" t="s">
        <v>38</v>
      </c>
      <c r="J12" s="57">
        <f>(922*H12+178)*F12</f>
        <v>8188</v>
      </c>
      <c r="K12" s="58" t="s">
        <v>46</v>
      </c>
    </row>
    <row r="13" customHeight="1" spans="1:11">
      <c r="A13" s="43" t="s">
        <v>7</v>
      </c>
      <c r="B13" s="40" t="s">
        <v>20</v>
      </c>
      <c r="C13" s="40" t="s">
        <v>47</v>
      </c>
      <c r="D13" s="40" t="s">
        <v>30</v>
      </c>
      <c r="E13" s="43" t="s">
        <v>33</v>
      </c>
      <c r="F13" s="43">
        <v>8</v>
      </c>
      <c r="G13" s="43">
        <v>160</v>
      </c>
      <c r="H13" s="44"/>
      <c r="I13" s="59" t="s">
        <v>31</v>
      </c>
      <c r="J13" s="61">
        <f>2040/1000*G13</f>
        <v>326.4</v>
      </c>
      <c r="K13" s="58" t="s">
        <v>43</v>
      </c>
    </row>
    <row r="14" customHeight="1" spans="1:11">
      <c r="A14" s="43" t="s">
        <v>7</v>
      </c>
      <c r="B14" s="40" t="s">
        <v>20</v>
      </c>
      <c r="C14" s="40" t="s">
        <v>48</v>
      </c>
      <c r="D14" s="40" t="s">
        <v>48</v>
      </c>
      <c r="E14" s="43" t="s">
        <v>22</v>
      </c>
      <c r="F14" s="43">
        <v>25</v>
      </c>
      <c r="G14" s="43" t="s">
        <v>45</v>
      </c>
      <c r="H14" s="43"/>
      <c r="I14" s="40">
        <v>737</v>
      </c>
      <c r="J14" s="40">
        <f t="shared" ref="J14:J18" si="1">I14*F14</f>
        <v>18425</v>
      </c>
      <c r="K14" s="58" t="s">
        <v>49</v>
      </c>
    </row>
    <row r="15" customHeight="1" spans="1:11">
      <c r="A15" s="43" t="s">
        <v>7</v>
      </c>
      <c r="B15" s="40" t="s">
        <v>20</v>
      </c>
      <c r="C15" s="40" t="s">
        <v>23</v>
      </c>
      <c r="D15" s="40" t="s">
        <v>23</v>
      </c>
      <c r="E15" s="15" t="s">
        <v>22</v>
      </c>
      <c r="F15" s="43">
        <v>2</v>
      </c>
      <c r="G15" s="15"/>
      <c r="H15" s="15"/>
      <c r="I15" s="40">
        <v>910</v>
      </c>
      <c r="J15" s="61">
        <f t="shared" si="1"/>
        <v>1820</v>
      </c>
      <c r="K15" s="58"/>
    </row>
    <row r="16" customHeight="1" spans="1:11">
      <c r="A16" s="43" t="s">
        <v>7</v>
      </c>
      <c r="B16" s="40" t="s">
        <v>20</v>
      </c>
      <c r="C16" s="15" t="s">
        <v>50</v>
      </c>
      <c r="D16" s="40" t="s">
        <v>28</v>
      </c>
      <c r="E16" s="15" t="s">
        <v>26</v>
      </c>
      <c r="F16" s="43">
        <v>6</v>
      </c>
      <c r="G16" s="15">
        <v>24</v>
      </c>
      <c r="H16" s="15"/>
      <c r="I16" s="59">
        <v>102</v>
      </c>
      <c r="J16" s="61">
        <f t="shared" si="1"/>
        <v>612</v>
      </c>
      <c r="K16" s="58" t="s">
        <v>43</v>
      </c>
    </row>
    <row r="17" customHeight="1" spans="1:11">
      <c r="A17" s="43" t="s">
        <v>7</v>
      </c>
      <c r="B17" s="40" t="s">
        <v>20</v>
      </c>
      <c r="C17" s="40" t="s">
        <v>51</v>
      </c>
      <c r="D17" s="40" t="s">
        <v>21</v>
      </c>
      <c r="E17" s="43" t="s">
        <v>22</v>
      </c>
      <c r="F17" s="43">
        <v>2</v>
      </c>
      <c r="G17" s="15" t="s">
        <v>45</v>
      </c>
      <c r="H17" s="15"/>
      <c r="I17" s="40">
        <v>396</v>
      </c>
      <c r="J17" s="61">
        <f t="shared" si="1"/>
        <v>792</v>
      </c>
      <c r="K17" s="63" t="s">
        <v>52</v>
      </c>
    </row>
    <row r="18" customHeight="1" spans="1:11">
      <c r="A18" s="43" t="s">
        <v>7</v>
      </c>
      <c r="B18" s="40" t="s">
        <v>20</v>
      </c>
      <c r="C18" s="15" t="s">
        <v>53</v>
      </c>
      <c r="D18" s="40" t="s">
        <v>25</v>
      </c>
      <c r="E18" s="43" t="s">
        <v>26</v>
      </c>
      <c r="F18" s="15">
        <v>29</v>
      </c>
      <c r="G18" s="43" t="s">
        <v>45</v>
      </c>
      <c r="H18" s="15"/>
      <c r="I18" s="59">
        <v>16</v>
      </c>
      <c r="J18" s="60">
        <f t="shared" si="1"/>
        <v>464</v>
      </c>
      <c r="K18" s="58" t="s">
        <v>54</v>
      </c>
    </row>
    <row r="19" customHeight="1" spans="1:11">
      <c r="A19" s="43" t="s">
        <v>7</v>
      </c>
      <c r="B19" s="40" t="s">
        <v>20</v>
      </c>
      <c r="C19" s="15" t="s">
        <v>55</v>
      </c>
      <c r="D19" s="40" t="s">
        <v>56</v>
      </c>
      <c r="E19" s="43" t="s">
        <v>57</v>
      </c>
      <c r="F19" s="43">
        <v>1</v>
      </c>
      <c r="G19" s="15">
        <v>1.5</v>
      </c>
      <c r="H19" s="46">
        <v>0.99</v>
      </c>
      <c r="I19" s="59" t="s">
        <v>42</v>
      </c>
      <c r="J19" s="62">
        <f>67710/1000*H19*G19</f>
        <v>100.54935</v>
      </c>
      <c r="K19" s="58" t="s">
        <v>43</v>
      </c>
    </row>
    <row r="20" customHeight="1" spans="1:11">
      <c r="A20" s="43" t="s">
        <v>7</v>
      </c>
      <c r="B20" s="40" t="s">
        <v>20</v>
      </c>
      <c r="C20" s="15" t="s">
        <v>58</v>
      </c>
      <c r="D20" s="40" t="s">
        <v>30</v>
      </c>
      <c r="E20" s="43" t="s">
        <v>26</v>
      </c>
      <c r="F20" s="43">
        <v>1</v>
      </c>
      <c r="G20" s="15">
        <v>1</v>
      </c>
      <c r="H20" s="15"/>
      <c r="I20" s="59" t="s">
        <v>31</v>
      </c>
      <c r="J20" s="61">
        <f t="shared" ref="J20:J25" si="2">2040/1000*G20</f>
        <v>2.04</v>
      </c>
      <c r="K20" s="58" t="s">
        <v>43</v>
      </c>
    </row>
    <row r="21" customHeight="1" spans="1:11">
      <c r="A21" s="43" t="s">
        <v>7</v>
      </c>
      <c r="B21" s="40" t="s">
        <v>20</v>
      </c>
      <c r="C21" s="15" t="s">
        <v>59</v>
      </c>
      <c r="D21" s="40" t="s">
        <v>60</v>
      </c>
      <c r="E21" s="43" t="s">
        <v>41</v>
      </c>
      <c r="F21" s="43">
        <v>1685</v>
      </c>
      <c r="G21" s="47">
        <v>1558</v>
      </c>
      <c r="H21" s="44">
        <v>0.23</v>
      </c>
      <c r="I21" s="57" t="s">
        <v>61</v>
      </c>
      <c r="J21" s="62">
        <f>16690/1000*H21*G21</f>
        <v>5980.6946</v>
      </c>
      <c r="K21" s="58" t="s">
        <v>43</v>
      </c>
    </row>
    <row r="22" customHeight="1" spans="1:11">
      <c r="A22" s="43" t="s">
        <v>7</v>
      </c>
      <c r="B22" s="40" t="s">
        <v>20</v>
      </c>
      <c r="C22" s="15" t="s">
        <v>62</v>
      </c>
      <c r="D22" s="40" t="s">
        <v>56</v>
      </c>
      <c r="E22" s="43" t="s">
        <v>63</v>
      </c>
      <c r="F22" s="43">
        <v>1</v>
      </c>
      <c r="G22" s="15">
        <v>3</v>
      </c>
      <c r="H22" s="46">
        <v>0.99</v>
      </c>
      <c r="I22" s="59" t="s">
        <v>42</v>
      </c>
      <c r="J22" s="62">
        <f>67710/1000*H22*G22</f>
        <v>201.0987</v>
      </c>
      <c r="K22" s="58" t="s">
        <v>43</v>
      </c>
    </row>
    <row r="23" customHeight="1" spans="1:11">
      <c r="A23" s="43" t="s">
        <v>7</v>
      </c>
      <c r="B23" s="40" t="s">
        <v>20</v>
      </c>
      <c r="C23" s="15" t="s">
        <v>64</v>
      </c>
      <c r="D23" s="40" t="s">
        <v>30</v>
      </c>
      <c r="E23" s="43" t="s">
        <v>26</v>
      </c>
      <c r="F23" s="43">
        <v>2</v>
      </c>
      <c r="G23" s="15">
        <v>5</v>
      </c>
      <c r="H23" s="15"/>
      <c r="I23" s="59" t="s">
        <v>31</v>
      </c>
      <c r="J23" s="61">
        <f t="shared" si="2"/>
        <v>10.2</v>
      </c>
      <c r="K23" s="58" t="s">
        <v>43</v>
      </c>
    </row>
    <row r="24" customHeight="1" spans="1:11">
      <c r="A24" s="43" t="s">
        <v>7</v>
      </c>
      <c r="B24" s="40" t="s">
        <v>20</v>
      </c>
      <c r="C24" s="15" t="s">
        <v>65</v>
      </c>
      <c r="D24" s="40" t="s">
        <v>30</v>
      </c>
      <c r="E24" s="43" t="s">
        <v>26</v>
      </c>
      <c r="F24" s="43">
        <v>1</v>
      </c>
      <c r="G24" s="15">
        <v>40</v>
      </c>
      <c r="H24" s="15"/>
      <c r="I24" s="59" t="s">
        <v>31</v>
      </c>
      <c r="J24" s="61">
        <f t="shared" si="2"/>
        <v>81.6</v>
      </c>
      <c r="K24" s="58" t="s">
        <v>43</v>
      </c>
    </row>
    <row r="25" customHeight="1" spans="1:11">
      <c r="A25" s="43" t="s">
        <v>7</v>
      </c>
      <c r="B25" s="40" t="s">
        <v>20</v>
      </c>
      <c r="C25" s="43" t="s">
        <v>66</v>
      </c>
      <c r="D25" s="40" t="s">
        <v>30</v>
      </c>
      <c r="E25" s="43" t="s">
        <v>26</v>
      </c>
      <c r="F25" s="43">
        <v>1</v>
      </c>
      <c r="G25" s="15">
        <v>1</v>
      </c>
      <c r="H25" s="15"/>
      <c r="I25" s="59" t="s">
        <v>31</v>
      </c>
      <c r="J25" s="61">
        <f t="shared" si="2"/>
        <v>2.04</v>
      </c>
      <c r="K25" s="58" t="s">
        <v>43</v>
      </c>
    </row>
    <row r="26" customHeight="1" spans="1:11">
      <c r="A26" s="43" t="s">
        <v>7</v>
      </c>
      <c r="B26" s="40" t="s">
        <v>20</v>
      </c>
      <c r="C26" s="43" t="s">
        <v>27</v>
      </c>
      <c r="D26" s="40" t="s">
        <v>27</v>
      </c>
      <c r="E26" s="43" t="s">
        <v>26</v>
      </c>
      <c r="F26" s="43">
        <v>1</v>
      </c>
      <c r="G26" s="15">
        <v>15</v>
      </c>
      <c r="H26" s="15"/>
      <c r="I26" s="59">
        <v>102</v>
      </c>
      <c r="J26" s="61">
        <f>I26*F26</f>
        <v>102</v>
      </c>
      <c r="K26" s="58" t="s">
        <v>43</v>
      </c>
    </row>
    <row r="27" customHeight="1" spans="1:11">
      <c r="A27" s="43" t="s">
        <v>7</v>
      </c>
      <c r="B27" s="40" t="s">
        <v>20</v>
      </c>
      <c r="C27" s="43" t="s">
        <v>67</v>
      </c>
      <c r="D27" s="40" t="s">
        <v>30</v>
      </c>
      <c r="E27" s="43" t="s">
        <v>26</v>
      </c>
      <c r="F27" s="43">
        <v>2</v>
      </c>
      <c r="G27" s="15">
        <v>5</v>
      </c>
      <c r="H27" s="15"/>
      <c r="I27" s="59" t="s">
        <v>31</v>
      </c>
      <c r="J27" s="61">
        <f t="shared" ref="J27:J29" si="3">2040/1000*G27</f>
        <v>10.2</v>
      </c>
      <c r="K27" s="58" t="s">
        <v>43</v>
      </c>
    </row>
    <row r="28" customHeight="1" spans="1:11">
      <c r="A28" s="43" t="s">
        <v>7</v>
      </c>
      <c r="B28" s="40" t="s">
        <v>20</v>
      </c>
      <c r="C28" s="43" t="s">
        <v>68</v>
      </c>
      <c r="D28" s="40" t="s">
        <v>30</v>
      </c>
      <c r="E28" s="43" t="s">
        <v>26</v>
      </c>
      <c r="F28" s="43">
        <v>1</v>
      </c>
      <c r="G28" s="15">
        <v>80</v>
      </c>
      <c r="H28" s="15"/>
      <c r="I28" s="59" t="s">
        <v>31</v>
      </c>
      <c r="J28" s="61">
        <f t="shared" si="3"/>
        <v>163.2</v>
      </c>
      <c r="K28" s="58" t="s">
        <v>43</v>
      </c>
    </row>
    <row r="29" customHeight="1" spans="1:11">
      <c r="A29" s="43" t="s">
        <v>7</v>
      </c>
      <c r="B29" s="40" t="s">
        <v>20</v>
      </c>
      <c r="C29" s="43" t="s">
        <v>69</v>
      </c>
      <c r="D29" s="40" t="s">
        <v>30</v>
      </c>
      <c r="E29" s="43" t="s">
        <v>33</v>
      </c>
      <c r="F29" s="43">
        <v>1</v>
      </c>
      <c r="G29" s="43">
        <v>30</v>
      </c>
      <c r="H29" s="43"/>
      <c r="I29" s="59" t="s">
        <v>31</v>
      </c>
      <c r="J29" s="61">
        <f t="shared" si="3"/>
        <v>61.2</v>
      </c>
      <c r="K29" s="58" t="s">
        <v>43</v>
      </c>
    </row>
    <row r="30" customHeight="1" spans="1:11">
      <c r="A30" s="43" t="s">
        <v>7</v>
      </c>
      <c r="B30" s="40" t="s">
        <v>20</v>
      </c>
      <c r="C30" s="43" t="s">
        <v>70</v>
      </c>
      <c r="D30" s="40" t="s">
        <v>28</v>
      </c>
      <c r="E30" s="43" t="s">
        <v>26</v>
      </c>
      <c r="F30" s="43">
        <v>2</v>
      </c>
      <c r="G30" s="43" t="s">
        <v>45</v>
      </c>
      <c r="H30" s="15"/>
      <c r="I30" s="59">
        <v>102</v>
      </c>
      <c r="J30" s="61">
        <f>I30*F30</f>
        <v>204</v>
      </c>
      <c r="K30" s="63" t="s">
        <v>54</v>
      </c>
    </row>
    <row r="31" customHeight="1" spans="1:11">
      <c r="A31" s="43" t="s">
        <v>7</v>
      </c>
      <c r="B31" s="40" t="s">
        <v>20</v>
      </c>
      <c r="C31" s="43" t="s">
        <v>71</v>
      </c>
      <c r="D31" s="40" t="s">
        <v>40</v>
      </c>
      <c r="E31" s="43" t="s">
        <v>41</v>
      </c>
      <c r="F31" s="43">
        <v>37</v>
      </c>
      <c r="G31" s="43">
        <v>30</v>
      </c>
      <c r="H31" s="44">
        <v>0.23</v>
      </c>
      <c r="I31" s="59" t="s">
        <v>42</v>
      </c>
      <c r="J31" s="62">
        <f>67710/1000*H31*G31</f>
        <v>467.199</v>
      </c>
      <c r="K31" s="58" t="s">
        <v>72</v>
      </c>
    </row>
    <row r="32" customHeight="1" spans="1:11">
      <c r="A32" s="43" t="s">
        <v>7</v>
      </c>
      <c r="B32" s="40" t="s">
        <v>20</v>
      </c>
      <c r="C32" s="43" t="s">
        <v>73</v>
      </c>
      <c r="D32" s="40" t="s">
        <v>30</v>
      </c>
      <c r="E32" s="43" t="s">
        <v>26</v>
      </c>
      <c r="F32" s="43">
        <v>1</v>
      </c>
      <c r="G32" s="43">
        <v>0.5</v>
      </c>
      <c r="H32" s="15"/>
      <c r="I32" s="59" t="s">
        <v>31</v>
      </c>
      <c r="J32" s="61">
        <f t="shared" ref="J32:J37" si="4">2040/1000*G32</f>
        <v>1.02</v>
      </c>
      <c r="K32" s="58" t="s">
        <v>54</v>
      </c>
    </row>
    <row r="33" customHeight="1" spans="1:11">
      <c r="A33" s="43" t="s">
        <v>7</v>
      </c>
      <c r="B33" s="40" t="s">
        <v>20</v>
      </c>
      <c r="C33" s="43" t="s">
        <v>53</v>
      </c>
      <c r="D33" s="40" t="s">
        <v>25</v>
      </c>
      <c r="E33" s="43" t="s">
        <v>26</v>
      </c>
      <c r="F33" s="15">
        <v>3</v>
      </c>
      <c r="G33" s="43" t="s">
        <v>45</v>
      </c>
      <c r="H33" s="15"/>
      <c r="I33" s="59">
        <v>16</v>
      </c>
      <c r="J33" s="60">
        <f>I33*F33</f>
        <v>48</v>
      </c>
      <c r="K33" s="58" t="s">
        <v>54</v>
      </c>
    </row>
    <row r="34" customHeight="1" spans="1:11">
      <c r="A34" s="43" t="s">
        <v>7</v>
      </c>
      <c r="B34" s="40" t="s">
        <v>20</v>
      </c>
      <c r="C34" s="40" t="s">
        <v>74</v>
      </c>
      <c r="D34" s="40" t="s">
        <v>30</v>
      </c>
      <c r="E34" s="43" t="s">
        <v>33</v>
      </c>
      <c r="F34" s="43">
        <v>8</v>
      </c>
      <c r="G34" s="43">
        <v>147</v>
      </c>
      <c r="H34" s="43"/>
      <c r="I34" s="59" t="s">
        <v>31</v>
      </c>
      <c r="J34" s="61">
        <f t="shared" si="4"/>
        <v>299.88</v>
      </c>
      <c r="K34" s="58" t="s">
        <v>43</v>
      </c>
    </row>
    <row r="35" customHeight="1" spans="1:11">
      <c r="A35" s="43" t="s">
        <v>7</v>
      </c>
      <c r="B35" s="40" t="s">
        <v>20</v>
      </c>
      <c r="C35" s="15" t="s">
        <v>75</v>
      </c>
      <c r="D35" s="40" t="s">
        <v>30</v>
      </c>
      <c r="E35" s="43" t="s">
        <v>26</v>
      </c>
      <c r="F35" s="43">
        <v>6</v>
      </c>
      <c r="G35" s="43">
        <v>160</v>
      </c>
      <c r="H35" s="43"/>
      <c r="I35" s="59" t="s">
        <v>31</v>
      </c>
      <c r="J35" s="61">
        <f t="shared" si="4"/>
        <v>326.4</v>
      </c>
      <c r="K35" s="58" t="s">
        <v>76</v>
      </c>
    </row>
    <row r="36" customHeight="1" spans="1:11">
      <c r="A36" s="43" t="s">
        <v>7</v>
      </c>
      <c r="B36" s="40" t="s">
        <v>20</v>
      </c>
      <c r="C36" s="15" t="s">
        <v>29</v>
      </c>
      <c r="D36" s="40" t="s">
        <v>30</v>
      </c>
      <c r="E36" s="43" t="s">
        <v>26</v>
      </c>
      <c r="F36" s="43">
        <v>4</v>
      </c>
      <c r="G36" s="15">
        <v>7</v>
      </c>
      <c r="H36" s="15"/>
      <c r="I36" s="59" t="s">
        <v>31</v>
      </c>
      <c r="J36" s="61">
        <f t="shared" si="4"/>
        <v>14.28</v>
      </c>
      <c r="K36" s="58" t="s">
        <v>76</v>
      </c>
    </row>
    <row r="37" customHeight="1" spans="1:11">
      <c r="A37" s="43" t="s">
        <v>7</v>
      </c>
      <c r="B37" s="40" t="s">
        <v>20</v>
      </c>
      <c r="C37" s="15" t="s">
        <v>68</v>
      </c>
      <c r="D37" s="40" t="s">
        <v>30</v>
      </c>
      <c r="E37" s="43" t="s">
        <v>26</v>
      </c>
      <c r="F37" s="43">
        <v>1</v>
      </c>
      <c r="G37" s="15">
        <v>36</v>
      </c>
      <c r="H37" s="15"/>
      <c r="I37" s="59" t="s">
        <v>31</v>
      </c>
      <c r="J37" s="61">
        <f t="shared" si="4"/>
        <v>73.44</v>
      </c>
      <c r="K37" s="58" t="s">
        <v>43</v>
      </c>
    </row>
    <row r="38" customHeight="1" spans="1:11">
      <c r="A38" s="43" t="s">
        <v>7</v>
      </c>
      <c r="B38" s="40" t="s">
        <v>20</v>
      </c>
      <c r="C38" s="15" t="s">
        <v>77</v>
      </c>
      <c r="D38" s="40" t="s">
        <v>78</v>
      </c>
      <c r="E38" s="43" t="s">
        <v>26</v>
      </c>
      <c r="F38" s="43">
        <v>1</v>
      </c>
      <c r="G38" s="15">
        <v>70</v>
      </c>
      <c r="H38" s="15"/>
      <c r="I38" s="59">
        <v>209</v>
      </c>
      <c r="J38" s="61">
        <f t="shared" ref="J38:J40" si="5">I38*F38</f>
        <v>209</v>
      </c>
      <c r="K38" s="58" t="s">
        <v>43</v>
      </c>
    </row>
    <row r="39" customHeight="1" spans="1:11">
      <c r="A39" s="43" t="s">
        <v>8</v>
      </c>
      <c r="B39" s="48" t="s">
        <v>20</v>
      </c>
      <c r="C39" s="49" t="s">
        <v>48</v>
      </c>
      <c r="D39" s="49" t="s">
        <v>48</v>
      </c>
      <c r="E39" s="48" t="s">
        <v>22</v>
      </c>
      <c r="F39" s="48">
        <v>32</v>
      </c>
      <c r="G39" s="50"/>
      <c r="H39" s="51"/>
      <c r="I39" s="48">
        <v>737</v>
      </c>
      <c r="J39" s="48">
        <f t="shared" si="5"/>
        <v>23584</v>
      </c>
      <c r="K39" s="48" t="s">
        <v>79</v>
      </c>
    </row>
    <row r="40" customHeight="1" spans="1:11">
      <c r="A40" s="43" t="s">
        <v>8</v>
      </c>
      <c r="B40" s="48" t="s">
        <v>20</v>
      </c>
      <c r="C40" s="49" t="s">
        <v>80</v>
      </c>
      <c r="D40" s="49" t="s">
        <v>80</v>
      </c>
      <c r="E40" s="48" t="s">
        <v>22</v>
      </c>
      <c r="F40" s="48">
        <v>4</v>
      </c>
      <c r="G40" s="50"/>
      <c r="H40" s="51"/>
      <c r="I40" s="64">
        <v>396</v>
      </c>
      <c r="J40" s="65">
        <f t="shared" si="5"/>
        <v>1584</v>
      </c>
      <c r="K40" s="48" t="s">
        <v>79</v>
      </c>
    </row>
    <row r="41" customHeight="1" spans="1:11">
      <c r="A41" s="43" t="s">
        <v>8</v>
      </c>
      <c r="B41" s="48" t="s">
        <v>20</v>
      </c>
      <c r="C41" s="52" t="s">
        <v>36</v>
      </c>
      <c r="D41" s="52" t="s">
        <v>37</v>
      </c>
      <c r="E41" s="48" t="s">
        <v>26</v>
      </c>
      <c r="F41" s="48">
        <v>37</v>
      </c>
      <c r="G41" s="50"/>
      <c r="H41" s="51">
        <v>0</v>
      </c>
      <c r="I41" s="66" t="s">
        <v>38</v>
      </c>
      <c r="J41" s="67">
        <f>(922*H41+178)*F41</f>
        <v>6586</v>
      </c>
      <c r="K41" s="48" t="s">
        <v>81</v>
      </c>
    </row>
    <row r="42" customHeight="1" spans="1:11">
      <c r="A42" s="43" t="s">
        <v>8</v>
      </c>
      <c r="B42" s="48" t="s">
        <v>20</v>
      </c>
      <c r="C42" s="49" t="s">
        <v>82</v>
      </c>
      <c r="D42" s="53" t="s">
        <v>28</v>
      </c>
      <c r="E42" s="48" t="s">
        <v>26</v>
      </c>
      <c r="F42" s="48">
        <v>2</v>
      </c>
      <c r="G42" s="50"/>
      <c r="H42" s="54"/>
      <c r="I42" s="66">
        <v>102</v>
      </c>
      <c r="J42" s="68">
        <f t="shared" ref="J42:J45" si="6">I42*F42</f>
        <v>204</v>
      </c>
      <c r="K42" s="48" t="s">
        <v>83</v>
      </c>
    </row>
    <row r="43" customHeight="1" spans="1:11">
      <c r="A43" s="43" t="s">
        <v>8</v>
      </c>
      <c r="B43" s="48" t="s">
        <v>20</v>
      </c>
      <c r="C43" s="49" t="s">
        <v>84</v>
      </c>
      <c r="D43" s="53" t="s">
        <v>28</v>
      </c>
      <c r="E43" s="48" t="s">
        <v>85</v>
      </c>
      <c r="F43" s="48">
        <v>10</v>
      </c>
      <c r="G43" s="50"/>
      <c r="H43" s="54"/>
      <c r="I43" s="66">
        <v>102</v>
      </c>
      <c r="J43" s="68">
        <f t="shared" si="6"/>
        <v>1020</v>
      </c>
      <c r="K43" s="48" t="s">
        <v>81</v>
      </c>
    </row>
    <row r="44" customHeight="1" spans="1:11">
      <c r="A44" s="43" t="s">
        <v>8</v>
      </c>
      <c r="B44" s="48" t="s">
        <v>20</v>
      </c>
      <c r="C44" s="49" t="s">
        <v>24</v>
      </c>
      <c r="D44" s="49" t="s">
        <v>25</v>
      </c>
      <c r="E44" s="48" t="s">
        <v>86</v>
      </c>
      <c r="F44" s="48">
        <v>12</v>
      </c>
      <c r="G44" s="50"/>
      <c r="H44" s="54"/>
      <c r="I44" s="66">
        <v>16</v>
      </c>
      <c r="J44" s="69">
        <f t="shared" si="6"/>
        <v>192</v>
      </c>
      <c r="K44" s="48" t="s">
        <v>87</v>
      </c>
    </row>
    <row r="45" customHeight="1" spans="1:11">
      <c r="A45" s="43" t="s">
        <v>8</v>
      </c>
      <c r="B45" s="48" t="s">
        <v>20</v>
      </c>
      <c r="C45" s="49" t="s">
        <v>78</v>
      </c>
      <c r="D45" s="49" t="s">
        <v>78</v>
      </c>
      <c r="E45" s="48" t="s">
        <v>22</v>
      </c>
      <c r="F45" s="48">
        <v>2</v>
      </c>
      <c r="G45" s="50"/>
      <c r="H45" s="54"/>
      <c r="I45" s="66">
        <v>209</v>
      </c>
      <c r="J45" s="68">
        <f t="shared" si="6"/>
        <v>418</v>
      </c>
      <c r="K45" s="48" t="s">
        <v>88</v>
      </c>
    </row>
    <row r="46" customHeight="1" spans="1:11">
      <c r="A46" s="43" t="s">
        <v>8</v>
      </c>
      <c r="B46" s="48" t="s">
        <v>20</v>
      </c>
      <c r="C46" s="49" t="s">
        <v>89</v>
      </c>
      <c r="D46" s="49" t="s">
        <v>60</v>
      </c>
      <c r="E46" s="48" t="s">
        <v>41</v>
      </c>
      <c r="F46" s="48">
        <v>11</v>
      </c>
      <c r="G46" s="50">
        <v>11</v>
      </c>
      <c r="H46" s="55">
        <v>0.5</v>
      </c>
      <c r="I46" s="67" t="s">
        <v>61</v>
      </c>
      <c r="J46" s="70">
        <f>16690/1000*H46*G46</f>
        <v>91.795</v>
      </c>
      <c r="K46" s="48"/>
    </row>
    <row r="47" customHeight="1" spans="1:11">
      <c r="A47" s="43" t="s">
        <v>8</v>
      </c>
      <c r="B47" s="48" t="s">
        <v>20</v>
      </c>
      <c r="C47" s="49" t="s">
        <v>90</v>
      </c>
      <c r="D47" s="49" t="s">
        <v>40</v>
      </c>
      <c r="E47" s="48" t="s">
        <v>41</v>
      </c>
      <c r="F47" s="48">
        <v>1</v>
      </c>
      <c r="G47" s="50">
        <v>1</v>
      </c>
      <c r="H47" s="55">
        <v>0.5</v>
      </c>
      <c r="I47" s="66" t="s">
        <v>42</v>
      </c>
      <c r="J47" s="70">
        <f>67710/1000*H47*G47</f>
        <v>33.855</v>
      </c>
      <c r="K47" s="48"/>
    </row>
    <row r="48" customHeight="1" spans="1:11">
      <c r="A48" s="43" t="s">
        <v>8</v>
      </c>
      <c r="B48" s="48" t="s">
        <v>20</v>
      </c>
      <c r="C48" s="49" t="s">
        <v>91</v>
      </c>
      <c r="D48" s="48" t="s">
        <v>92</v>
      </c>
      <c r="E48" s="48" t="s">
        <v>22</v>
      </c>
      <c r="F48" s="48">
        <v>2</v>
      </c>
      <c r="G48" s="50">
        <v>50</v>
      </c>
      <c r="H48" s="51"/>
      <c r="I48" s="66" t="s">
        <v>93</v>
      </c>
      <c r="J48" s="68">
        <f>9730/1000*G48</f>
        <v>486.5</v>
      </c>
      <c r="K48" s="48" t="s">
        <v>81</v>
      </c>
    </row>
    <row r="49" customHeight="1" spans="1:11">
      <c r="A49" s="43" t="s">
        <v>8</v>
      </c>
      <c r="B49" s="48" t="s">
        <v>20</v>
      </c>
      <c r="C49" s="52" t="s">
        <v>94</v>
      </c>
      <c r="D49" s="48" t="s">
        <v>30</v>
      </c>
      <c r="E49" s="48" t="s">
        <v>26</v>
      </c>
      <c r="F49" s="48">
        <v>1</v>
      </c>
      <c r="G49" s="50">
        <v>35</v>
      </c>
      <c r="H49" s="54"/>
      <c r="I49" s="66" t="s">
        <v>31</v>
      </c>
      <c r="J49" s="68">
        <f t="shared" ref="J49:J63" si="7">2040/1000*G49</f>
        <v>71.4</v>
      </c>
      <c r="K49" s="48" t="s">
        <v>65</v>
      </c>
    </row>
    <row r="50" customHeight="1" spans="1:11">
      <c r="A50" s="43" t="s">
        <v>8</v>
      </c>
      <c r="B50" s="48" t="s">
        <v>20</v>
      </c>
      <c r="C50" s="52" t="s">
        <v>95</v>
      </c>
      <c r="D50" s="48" t="s">
        <v>30</v>
      </c>
      <c r="E50" s="48" t="s">
        <v>26</v>
      </c>
      <c r="F50" s="48">
        <v>3</v>
      </c>
      <c r="G50" s="50">
        <v>60</v>
      </c>
      <c r="H50" s="51"/>
      <c r="I50" s="66" t="s">
        <v>31</v>
      </c>
      <c r="J50" s="68">
        <f t="shared" si="7"/>
        <v>122.4</v>
      </c>
      <c r="K50" s="48" t="s">
        <v>81</v>
      </c>
    </row>
    <row r="51" customHeight="1" spans="1:11">
      <c r="A51" s="43" t="s">
        <v>8</v>
      </c>
      <c r="B51" s="48" t="s">
        <v>20</v>
      </c>
      <c r="C51" s="49" t="s">
        <v>58</v>
      </c>
      <c r="D51" s="48" t="s">
        <v>30</v>
      </c>
      <c r="E51" s="48" t="s">
        <v>26</v>
      </c>
      <c r="F51" s="48">
        <v>3</v>
      </c>
      <c r="G51" s="56">
        <v>2</v>
      </c>
      <c r="H51" s="54"/>
      <c r="I51" s="66" t="s">
        <v>31</v>
      </c>
      <c r="J51" s="68">
        <f t="shared" si="7"/>
        <v>4.08</v>
      </c>
      <c r="K51" s="48" t="s">
        <v>81</v>
      </c>
    </row>
    <row r="52" customHeight="1" spans="1:11">
      <c r="A52" s="43" t="s">
        <v>8</v>
      </c>
      <c r="B52" s="48" t="s">
        <v>20</v>
      </c>
      <c r="C52" s="52" t="s">
        <v>96</v>
      </c>
      <c r="D52" s="48" t="s">
        <v>30</v>
      </c>
      <c r="E52" s="48" t="s">
        <v>85</v>
      </c>
      <c r="F52" s="48">
        <v>2</v>
      </c>
      <c r="G52" s="56">
        <v>2</v>
      </c>
      <c r="H52" s="54"/>
      <c r="I52" s="66" t="s">
        <v>31</v>
      </c>
      <c r="J52" s="68">
        <f t="shared" si="7"/>
        <v>4.08</v>
      </c>
      <c r="K52" s="48" t="s">
        <v>81</v>
      </c>
    </row>
    <row r="53" customHeight="1" spans="1:11">
      <c r="A53" s="43" t="s">
        <v>8</v>
      </c>
      <c r="B53" s="48" t="s">
        <v>20</v>
      </c>
      <c r="C53" s="52" t="s">
        <v>97</v>
      </c>
      <c r="D53" s="48" t="s">
        <v>30</v>
      </c>
      <c r="E53" s="48" t="s">
        <v>26</v>
      </c>
      <c r="F53" s="48">
        <v>3</v>
      </c>
      <c r="G53" s="56">
        <v>3</v>
      </c>
      <c r="H53" s="54"/>
      <c r="I53" s="66" t="s">
        <v>31</v>
      </c>
      <c r="J53" s="68">
        <f t="shared" si="7"/>
        <v>6.12</v>
      </c>
      <c r="K53" s="48" t="s">
        <v>81</v>
      </c>
    </row>
    <row r="54" customHeight="1" spans="1:11">
      <c r="A54" s="43" t="s">
        <v>8</v>
      </c>
      <c r="B54" s="48" t="s">
        <v>20</v>
      </c>
      <c r="C54" s="52" t="s">
        <v>98</v>
      </c>
      <c r="D54" s="48" t="s">
        <v>30</v>
      </c>
      <c r="E54" s="48" t="s">
        <v>26</v>
      </c>
      <c r="F54" s="48">
        <v>1</v>
      </c>
      <c r="G54" s="56">
        <v>1</v>
      </c>
      <c r="H54" s="54"/>
      <c r="I54" s="66" t="s">
        <v>31</v>
      </c>
      <c r="J54" s="68">
        <f t="shared" si="7"/>
        <v>2.04</v>
      </c>
      <c r="K54" s="48" t="s">
        <v>81</v>
      </c>
    </row>
    <row r="55" customHeight="1" spans="1:11">
      <c r="A55" s="43" t="s">
        <v>8</v>
      </c>
      <c r="B55" s="48" t="s">
        <v>20</v>
      </c>
      <c r="C55" s="52" t="s">
        <v>99</v>
      </c>
      <c r="D55" s="48" t="s">
        <v>30</v>
      </c>
      <c r="E55" s="48" t="s">
        <v>85</v>
      </c>
      <c r="F55" s="48">
        <v>1</v>
      </c>
      <c r="G55" s="56">
        <v>1</v>
      </c>
      <c r="H55" s="54"/>
      <c r="I55" s="66" t="s">
        <v>31</v>
      </c>
      <c r="J55" s="68">
        <f t="shared" si="7"/>
        <v>2.04</v>
      </c>
      <c r="K55" s="48" t="s">
        <v>81</v>
      </c>
    </row>
    <row r="56" customHeight="1" spans="1:11">
      <c r="A56" s="43" t="s">
        <v>8</v>
      </c>
      <c r="B56" s="48" t="s">
        <v>20</v>
      </c>
      <c r="C56" s="52" t="s">
        <v>100</v>
      </c>
      <c r="D56" s="48" t="s">
        <v>30</v>
      </c>
      <c r="E56" s="48" t="s">
        <v>26</v>
      </c>
      <c r="F56" s="48">
        <v>7</v>
      </c>
      <c r="G56" s="56">
        <v>4</v>
      </c>
      <c r="H56" s="54"/>
      <c r="I56" s="66" t="s">
        <v>31</v>
      </c>
      <c r="J56" s="68">
        <f t="shared" si="7"/>
        <v>8.16</v>
      </c>
      <c r="K56" s="48" t="s">
        <v>81</v>
      </c>
    </row>
    <row r="57" customHeight="1" spans="1:11">
      <c r="A57" s="43" t="s">
        <v>8</v>
      </c>
      <c r="B57" s="48" t="s">
        <v>20</v>
      </c>
      <c r="C57" s="52" t="s">
        <v>64</v>
      </c>
      <c r="D57" s="48" t="s">
        <v>30</v>
      </c>
      <c r="E57" s="48" t="s">
        <v>26</v>
      </c>
      <c r="F57" s="48">
        <v>2</v>
      </c>
      <c r="G57" s="56">
        <v>1</v>
      </c>
      <c r="H57" s="54"/>
      <c r="I57" s="66" t="s">
        <v>31</v>
      </c>
      <c r="J57" s="68">
        <f t="shared" si="7"/>
        <v>2.04</v>
      </c>
      <c r="K57" s="48" t="s">
        <v>81</v>
      </c>
    </row>
    <row r="58" customHeight="1" spans="1:11">
      <c r="A58" s="43" t="s">
        <v>8</v>
      </c>
      <c r="B58" s="48" t="s">
        <v>20</v>
      </c>
      <c r="C58" s="52" t="s">
        <v>29</v>
      </c>
      <c r="D58" s="48" t="s">
        <v>30</v>
      </c>
      <c r="E58" s="48" t="s">
        <v>26</v>
      </c>
      <c r="F58" s="48">
        <v>1</v>
      </c>
      <c r="G58" s="56">
        <v>2</v>
      </c>
      <c r="H58" s="54"/>
      <c r="I58" s="66" t="s">
        <v>31</v>
      </c>
      <c r="J58" s="68">
        <f t="shared" si="7"/>
        <v>4.08</v>
      </c>
      <c r="K58" s="48" t="s">
        <v>81</v>
      </c>
    </row>
    <row r="59" customHeight="1" spans="1:11">
      <c r="A59" s="43" t="s">
        <v>8</v>
      </c>
      <c r="B59" s="48" t="s">
        <v>20</v>
      </c>
      <c r="C59" s="52" t="s">
        <v>32</v>
      </c>
      <c r="D59" s="48" t="s">
        <v>30</v>
      </c>
      <c r="E59" s="48" t="s">
        <v>33</v>
      </c>
      <c r="F59" s="48">
        <v>9</v>
      </c>
      <c r="G59" s="56">
        <v>135</v>
      </c>
      <c r="H59" s="54"/>
      <c r="I59" s="66" t="s">
        <v>31</v>
      </c>
      <c r="J59" s="68">
        <f t="shared" si="7"/>
        <v>275.4</v>
      </c>
      <c r="K59" s="48" t="s">
        <v>81</v>
      </c>
    </row>
    <row r="60" customHeight="1" spans="1:11">
      <c r="A60" s="43" t="s">
        <v>8</v>
      </c>
      <c r="B60" s="48" t="s">
        <v>20</v>
      </c>
      <c r="C60" s="52" t="s">
        <v>101</v>
      </c>
      <c r="D60" s="48" t="s">
        <v>30</v>
      </c>
      <c r="E60" s="48" t="s">
        <v>26</v>
      </c>
      <c r="F60" s="48">
        <v>2</v>
      </c>
      <c r="G60" s="56">
        <v>4</v>
      </c>
      <c r="H60" s="54"/>
      <c r="I60" s="66" t="s">
        <v>31</v>
      </c>
      <c r="J60" s="68">
        <f t="shared" si="7"/>
        <v>8.16</v>
      </c>
      <c r="K60" s="48" t="s">
        <v>81</v>
      </c>
    </row>
    <row r="61" customHeight="1" spans="1:11">
      <c r="A61" s="43" t="s">
        <v>8</v>
      </c>
      <c r="B61" s="48" t="s">
        <v>20</v>
      </c>
      <c r="C61" s="52" t="s">
        <v>102</v>
      </c>
      <c r="D61" s="48" t="s">
        <v>30</v>
      </c>
      <c r="E61" s="48" t="s">
        <v>85</v>
      </c>
      <c r="F61" s="48">
        <v>2</v>
      </c>
      <c r="G61" s="56">
        <v>2</v>
      </c>
      <c r="H61" s="54"/>
      <c r="I61" s="66" t="s">
        <v>31</v>
      </c>
      <c r="J61" s="68">
        <f t="shared" si="7"/>
        <v>4.08</v>
      </c>
      <c r="K61" s="48" t="s">
        <v>81</v>
      </c>
    </row>
    <row r="62" customHeight="1" spans="1:11">
      <c r="A62" s="43" t="s">
        <v>8</v>
      </c>
      <c r="B62" s="48" t="s">
        <v>20</v>
      </c>
      <c r="C62" s="52" t="s">
        <v>103</v>
      </c>
      <c r="D62" s="48" t="s">
        <v>30</v>
      </c>
      <c r="E62" s="48" t="s">
        <v>26</v>
      </c>
      <c r="F62" s="48">
        <v>2</v>
      </c>
      <c r="G62" s="56">
        <v>6</v>
      </c>
      <c r="H62" s="54"/>
      <c r="I62" s="66" t="s">
        <v>31</v>
      </c>
      <c r="J62" s="68">
        <f t="shared" si="7"/>
        <v>12.24</v>
      </c>
      <c r="K62" s="48" t="s">
        <v>81</v>
      </c>
    </row>
    <row r="63" customHeight="1" spans="1:11">
      <c r="A63" s="43" t="s">
        <v>8</v>
      </c>
      <c r="B63" s="48" t="s">
        <v>20</v>
      </c>
      <c r="C63" s="52" t="s">
        <v>104</v>
      </c>
      <c r="D63" s="48" t="s">
        <v>30</v>
      </c>
      <c r="E63" s="48" t="s">
        <v>26</v>
      </c>
      <c r="F63" s="48">
        <v>2</v>
      </c>
      <c r="G63" s="56">
        <v>120</v>
      </c>
      <c r="H63" s="54"/>
      <c r="I63" s="66" t="s">
        <v>31</v>
      </c>
      <c r="J63" s="68">
        <f t="shared" si="7"/>
        <v>244.8</v>
      </c>
      <c r="K63" s="48" t="s">
        <v>105</v>
      </c>
    </row>
  </sheetData>
  <autoFilter xmlns:etc="http://www.wps.cn/officeDocument/2017/etCustomData" ref="A1:L38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8"/>
  <sheetViews>
    <sheetView workbookViewId="0">
      <selection activeCell="F92" sqref="F92"/>
    </sheetView>
  </sheetViews>
  <sheetFormatPr defaultColWidth="9" defaultRowHeight="14.4"/>
  <cols>
    <col min="1" max="1" width="26.2962962962963" style="28" customWidth="1"/>
    <col min="2" max="2" width="16.1018518518519" style="28" customWidth="1"/>
    <col min="3" max="3" width="27.2037037037037" style="28" customWidth="1"/>
    <col min="4" max="4" width="22.3518518518519" style="28" customWidth="1"/>
    <col min="5" max="5" width="15.1481481481481" style="28" customWidth="1"/>
    <col min="6" max="6" width="15.3981481481481" style="28" customWidth="1"/>
    <col min="7" max="7" width="14.6481481481481" style="28" customWidth="1"/>
    <col min="8" max="8" width="15.5" style="28" customWidth="1"/>
    <col min="9" max="9" width="14.1481481481481" style="27" customWidth="1"/>
    <col min="10" max="10" width="14.1481481481481" style="29" customWidth="1"/>
    <col min="11" max="11" width="13.25" style="27" customWidth="1"/>
    <col min="12" max="13" width="27.2962962962963" style="27" customWidth="1"/>
    <col min="14" max="14" width="10.75" style="27" customWidth="1"/>
    <col min="15" max="16384" width="9" style="27"/>
  </cols>
  <sheetData>
    <row r="1" s="27" customFormat="1" ht="55.5" customHeight="1" spans="1:14">
      <c r="A1" s="30" t="s">
        <v>106</v>
      </c>
      <c r="B1" s="31" t="s">
        <v>107</v>
      </c>
      <c r="C1" s="32" t="s">
        <v>108</v>
      </c>
      <c r="D1" s="30" t="s">
        <v>109</v>
      </c>
      <c r="E1" s="32" t="s">
        <v>110</v>
      </c>
      <c r="F1" s="33" t="s">
        <v>111</v>
      </c>
      <c r="G1" s="33" t="s">
        <v>112</v>
      </c>
      <c r="H1" s="33" t="s">
        <v>113</v>
      </c>
      <c r="I1" s="33" t="s">
        <v>114</v>
      </c>
      <c r="J1" s="33" t="s">
        <v>115</v>
      </c>
      <c r="K1" s="33" t="s">
        <v>116</v>
      </c>
      <c r="L1" s="33" t="s">
        <v>117</v>
      </c>
      <c r="M1" s="33" t="s">
        <v>118</v>
      </c>
      <c r="N1" s="33" t="s">
        <v>119</v>
      </c>
    </row>
    <row r="2" s="27" customFormat="1" spans="1:14">
      <c r="A2" s="34" t="s">
        <v>120</v>
      </c>
      <c r="B2" s="88" t="s">
        <v>121</v>
      </c>
      <c r="C2" s="34" t="s">
        <v>32</v>
      </c>
      <c r="D2" s="34" t="s">
        <v>32</v>
      </c>
      <c r="E2" s="34">
        <v>7906.77</v>
      </c>
      <c r="F2" s="34">
        <v>2154.8</v>
      </c>
      <c r="G2" s="34">
        <v>1</v>
      </c>
      <c r="H2" s="34" t="s">
        <v>33</v>
      </c>
      <c r="I2" s="35" t="s">
        <v>45</v>
      </c>
      <c r="J2" s="36" t="s">
        <v>122</v>
      </c>
      <c r="K2" s="35"/>
      <c r="L2" s="35" t="s">
        <v>123</v>
      </c>
      <c r="M2" s="35" t="s">
        <v>124</v>
      </c>
      <c r="N2" s="35"/>
    </row>
    <row r="3" s="27" customFormat="1" spans="1:14">
      <c r="A3" s="34" t="s">
        <v>125</v>
      </c>
      <c r="B3" s="34" t="s">
        <v>126</v>
      </c>
      <c r="C3" s="34" t="s">
        <v>35</v>
      </c>
      <c r="D3" s="34" t="s">
        <v>35</v>
      </c>
      <c r="E3" s="34">
        <v>2713.91</v>
      </c>
      <c r="F3" s="34">
        <v>81.42</v>
      </c>
      <c r="G3" s="34">
        <v>1</v>
      </c>
      <c r="H3" s="34" t="s">
        <v>26</v>
      </c>
      <c r="I3" s="35" t="s">
        <v>45</v>
      </c>
      <c r="J3" s="36"/>
      <c r="K3" s="35"/>
      <c r="L3" s="35" t="s">
        <v>127</v>
      </c>
      <c r="M3" s="35" t="s">
        <v>128</v>
      </c>
      <c r="N3" s="35"/>
    </row>
    <row r="4" s="27" customFormat="1" spans="1:14">
      <c r="A4" s="34" t="s">
        <v>129</v>
      </c>
      <c r="B4" s="34" t="s">
        <v>130</v>
      </c>
      <c r="C4" s="34" t="s">
        <v>131</v>
      </c>
      <c r="D4" s="34" t="s">
        <v>21</v>
      </c>
      <c r="E4" s="34">
        <v>4433.62</v>
      </c>
      <c r="F4" s="34">
        <v>133.01</v>
      </c>
      <c r="G4" s="34">
        <v>1</v>
      </c>
      <c r="H4" s="34" t="s">
        <v>22</v>
      </c>
      <c r="I4" s="35" t="s">
        <v>45</v>
      </c>
      <c r="J4" s="36" t="s">
        <v>51</v>
      </c>
      <c r="K4" s="35"/>
      <c r="L4" s="35" t="s">
        <v>132</v>
      </c>
      <c r="M4" s="35" t="s">
        <v>133</v>
      </c>
      <c r="N4" s="35"/>
    </row>
    <row r="5" s="27" customFormat="1" spans="1:14">
      <c r="A5" s="34" t="s">
        <v>134</v>
      </c>
      <c r="B5" s="34" t="s">
        <v>135</v>
      </c>
      <c r="C5" s="34" t="s">
        <v>136</v>
      </c>
      <c r="D5" s="34" t="s">
        <v>23</v>
      </c>
      <c r="E5" s="34">
        <v>6630.43</v>
      </c>
      <c r="F5" s="34">
        <v>198.91</v>
      </c>
      <c r="G5" s="34">
        <v>1</v>
      </c>
      <c r="H5" s="34" t="s">
        <v>22</v>
      </c>
      <c r="I5" s="35" t="s">
        <v>45</v>
      </c>
      <c r="J5" s="36" t="s">
        <v>137</v>
      </c>
      <c r="K5" s="35"/>
      <c r="L5" s="35" t="s">
        <v>138</v>
      </c>
      <c r="M5" s="35" t="s">
        <v>139</v>
      </c>
      <c r="N5" s="35"/>
    </row>
    <row r="6" s="27" customFormat="1" spans="1:14">
      <c r="A6" s="34" t="s">
        <v>134</v>
      </c>
      <c r="B6" s="34" t="s">
        <v>140</v>
      </c>
      <c r="C6" s="34" t="s">
        <v>136</v>
      </c>
      <c r="D6" s="34" t="s">
        <v>23</v>
      </c>
      <c r="E6" s="34">
        <v>8483.18</v>
      </c>
      <c r="F6" s="34">
        <v>254.5</v>
      </c>
      <c r="G6" s="34">
        <v>1</v>
      </c>
      <c r="H6" s="34" t="s">
        <v>22</v>
      </c>
      <c r="I6" s="35" t="s">
        <v>45</v>
      </c>
      <c r="J6" s="36" t="s">
        <v>137</v>
      </c>
      <c r="K6" s="35"/>
      <c r="L6" s="35" t="s">
        <v>141</v>
      </c>
      <c r="M6" s="35" t="s">
        <v>142</v>
      </c>
      <c r="N6" s="35"/>
    </row>
    <row r="7" s="27" customFormat="1" spans="1:14">
      <c r="A7" s="34" t="s">
        <v>134</v>
      </c>
      <c r="B7" s="34" t="s">
        <v>143</v>
      </c>
      <c r="C7" s="34" t="s">
        <v>144</v>
      </c>
      <c r="D7" s="34" t="s">
        <v>23</v>
      </c>
      <c r="E7" s="34">
        <v>1188.26</v>
      </c>
      <c r="F7" s="34">
        <v>35.65</v>
      </c>
      <c r="G7" s="34">
        <v>1</v>
      </c>
      <c r="H7" s="34" t="s">
        <v>22</v>
      </c>
      <c r="I7" s="35" t="s">
        <v>45</v>
      </c>
      <c r="J7" s="36" t="s">
        <v>137</v>
      </c>
      <c r="K7" s="35"/>
      <c r="L7" s="35" t="s">
        <v>145</v>
      </c>
      <c r="M7" s="35" t="s">
        <v>146</v>
      </c>
      <c r="N7" s="35"/>
    </row>
    <row r="8" s="27" customFormat="1" spans="1:14">
      <c r="A8" s="34" t="s">
        <v>134</v>
      </c>
      <c r="B8" s="34" t="s">
        <v>147</v>
      </c>
      <c r="C8" s="34" t="s">
        <v>144</v>
      </c>
      <c r="D8" s="34" t="s">
        <v>23</v>
      </c>
      <c r="E8" s="34">
        <v>1188.26</v>
      </c>
      <c r="F8" s="34">
        <v>35.65</v>
      </c>
      <c r="G8" s="34">
        <v>1</v>
      </c>
      <c r="H8" s="34" t="s">
        <v>22</v>
      </c>
      <c r="I8" s="35" t="s">
        <v>45</v>
      </c>
      <c r="J8" s="36" t="s">
        <v>137</v>
      </c>
      <c r="K8" s="35"/>
      <c r="L8" s="35" t="s">
        <v>145</v>
      </c>
      <c r="M8" s="35" t="s">
        <v>146</v>
      </c>
      <c r="N8" s="35"/>
    </row>
    <row r="9" s="27" customFormat="1" spans="1:14">
      <c r="A9" s="34" t="s">
        <v>134</v>
      </c>
      <c r="B9" s="34" t="s">
        <v>148</v>
      </c>
      <c r="C9" s="34" t="s">
        <v>136</v>
      </c>
      <c r="D9" s="34" t="s">
        <v>23</v>
      </c>
      <c r="E9" s="34">
        <v>5398.72</v>
      </c>
      <c r="F9" s="34">
        <v>161.96</v>
      </c>
      <c r="G9" s="34">
        <v>1</v>
      </c>
      <c r="H9" s="34" t="s">
        <v>22</v>
      </c>
      <c r="I9" s="35" t="s">
        <v>45</v>
      </c>
      <c r="J9" s="36" t="s">
        <v>137</v>
      </c>
      <c r="K9" s="35"/>
      <c r="L9" s="35" t="s">
        <v>149</v>
      </c>
      <c r="M9" s="35" t="s">
        <v>150</v>
      </c>
      <c r="N9" s="35"/>
    </row>
    <row r="10" s="27" customFormat="1" spans="1:14">
      <c r="A10" s="34" t="s">
        <v>129</v>
      </c>
      <c r="B10" s="34" t="s">
        <v>151</v>
      </c>
      <c r="C10" s="34" t="s">
        <v>136</v>
      </c>
      <c r="D10" s="34" t="s">
        <v>23</v>
      </c>
      <c r="E10" s="34">
        <v>5738.98</v>
      </c>
      <c r="F10" s="34">
        <v>172.17</v>
      </c>
      <c r="G10" s="34">
        <v>1</v>
      </c>
      <c r="H10" s="34" t="s">
        <v>22</v>
      </c>
      <c r="I10" s="35" t="s">
        <v>45</v>
      </c>
      <c r="J10" s="36" t="s">
        <v>137</v>
      </c>
      <c r="K10" s="35"/>
      <c r="L10" s="35" t="s">
        <v>152</v>
      </c>
      <c r="M10" s="35" t="s">
        <v>153</v>
      </c>
      <c r="N10" s="35"/>
    </row>
    <row r="11" s="27" customFormat="1" spans="1:14">
      <c r="A11" s="34" t="s">
        <v>134</v>
      </c>
      <c r="B11" s="34" t="s">
        <v>154</v>
      </c>
      <c r="C11" s="34" t="s">
        <v>144</v>
      </c>
      <c r="D11" s="34" t="s">
        <v>23</v>
      </c>
      <c r="E11" s="34">
        <v>1166.05</v>
      </c>
      <c r="F11" s="34">
        <v>34.98</v>
      </c>
      <c r="G11" s="34">
        <v>1</v>
      </c>
      <c r="H11" s="34" t="s">
        <v>22</v>
      </c>
      <c r="I11" s="35" t="s">
        <v>45</v>
      </c>
      <c r="J11" s="36" t="s">
        <v>137</v>
      </c>
      <c r="K11" s="35"/>
      <c r="L11" s="35" t="s">
        <v>155</v>
      </c>
      <c r="M11" s="35" t="s">
        <v>156</v>
      </c>
      <c r="N11" s="35"/>
    </row>
    <row r="12" s="27" customFormat="1" spans="1:14">
      <c r="A12" s="34" t="s">
        <v>134</v>
      </c>
      <c r="B12" s="34" t="s">
        <v>157</v>
      </c>
      <c r="C12" s="34" t="s">
        <v>144</v>
      </c>
      <c r="D12" s="34" t="s">
        <v>23</v>
      </c>
      <c r="E12" s="34">
        <v>5626.74</v>
      </c>
      <c r="F12" s="34">
        <v>168.8</v>
      </c>
      <c r="G12" s="34">
        <v>1</v>
      </c>
      <c r="H12" s="34" t="s">
        <v>22</v>
      </c>
      <c r="I12" s="35" t="s">
        <v>45</v>
      </c>
      <c r="J12" s="36" t="s">
        <v>137</v>
      </c>
      <c r="K12" s="35"/>
      <c r="L12" s="35" t="s">
        <v>158</v>
      </c>
      <c r="M12" s="35" t="s">
        <v>159</v>
      </c>
      <c r="N12" s="35"/>
    </row>
    <row r="13" s="27" customFormat="1" spans="1:14">
      <c r="A13" s="34" t="s">
        <v>134</v>
      </c>
      <c r="B13" s="34" t="s">
        <v>160</v>
      </c>
      <c r="C13" s="34" t="s">
        <v>136</v>
      </c>
      <c r="D13" s="34" t="s">
        <v>23</v>
      </c>
      <c r="E13" s="34">
        <v>5426.62</v>
      </c>
      <c r="F13" s="34">
        <v>162.8</v>
      </c>
      <c r="G13" s="34">
        <v>1</v>
      </c>
      <c r="H13" s="34" t="s">
        <v>22</v>
      </c>
      <c r="I13" s="35" t="s">
        <v>45</v>
      </c>
      <c r="J13" s="36" t="s">
        <v>137</v>
      </c>
      <c r="K13" s="35"/>
      <c r="L13" s="35" t="s">
        <v>161</v>
      </c>
      <c r="M13" s="35" t="s">
        <v>162</v>
      </c>
      <c r="N13" s="35"/>
    </row>
    <row r="14" s="27" customFormat="1" spans="1:14">
      <c r="A14" s="34" t="s">
        <v>134</v>
      </c>
      <c r="B14" s="34" t="s">
        <v>163</v>
      </c>
      <c r="C14" s="34" t="s">
        <v>136</v>
      </c>
      <c r="D14" s="34" t="s">
        <v>23</v>
      </c>
      <c r="E14" s="34">
        <v>6440.46</v>
      </c>
      <c r="F14" s="34">
        <v>193.21</v>
      </c>
      <c r="G14" s="34">
        <v>1</v>
      </c>
      <c r="H14" s="34" t="s">
        <v>22</v>
      </c>
      <c r="I14" s="35" t="s">
        <v>45</v>
      </c>
      <c r="J14" s="36" t="s">
        <v>137</v>
      </c>
      <c r="K14" s="35"/>
      <c r="L14" s="35" t="s">
        <v>164</v>
      </c>
      <c r="M14" s="35" t="s">
        <v>165</v>
      </c>
      <c r="N14" s="35"/>
    </row>
    <row r="15" s="27" customFormat="1" spans="1:14">
      <c r="A15" s="34" t="s">
        <v>129</v>
      </c>
      <c r="B15" s="34" t="s">
        <v>166</v>
      </c>
      <c r="C15" s="34" t="s">
        <v>167</v>
      </c>
      <c r="D15" s="34" t="s">
        <v>23</v>
      </c>
      <c r="E15" s="34">
        <v>5203.67</v>
      </c>
      <c r="F15" s="34">
        <v>156.11</v>
      </c>
      <c r="G15" s="34">
        <v>1</v>
      </c>
      <c r="H15" s="34" t="s">
        <v>22</v>
      </c>
      <c r="I15" s="35" t="s">
        <v>45</v>
      </c>
      <c r="J15" s="36" t="s">
        <v>137</v>
      </c>
      <c r="K15" s="35"/>
      <c r="L15" s="35" t="s">
        <v>168</v>
      </c>
      <c r="M15" s="35" t="s">
        <v>169</v>
      </c>
      <c r="N15" s="35"/>
    </row>
    <row r="16" s="27" customFormat="1" spans="1:14">
      <c r="A16" s="34" t="s">
        <v>134</v>
      </c>
      <c r="B16" s="34" t="s">
        <v>170</v>
      </c>
      <c r="C16" s="34" t="s">
        <v>167</v>
      </c>
      <c r="D16" s="34" t="s">
        <v>23</v>
      </c>
      <c r="E16" s="34">
        <v>2954.23</v>
      </c>
      <c r="F16" s="34">
        <v>88.63</v>
      </c>
      <c r="G16" s="34">
        <v>1</v>
      </c>
      <c r="H16" s="34" t="s">
        <v>22</v>
      </c>
      <c r="I16" s="35" t="s">
        <v>45</v>
      </c>
      <c r="J16" s="36" t="s">
        <v>137</v>
      </c>
      <c r="K16" s="35"/>
      <c r="L16" s="35" t="s">
        <v>171</v>
      </c>
      <c r="M16" s="35" t="s">
        <v>172</v>
      </c>
      <c r="N16" s="35"/>
    </row>
    <row r="17" s="27" customFormat="1" spans="1:14">
      <c r="A17" s="34" t="s">
        <v>134</v>
      </c>
      <c r="B17" s="34" t="s">
        <v>173</v>
      </c>
      <c r="C17" s="34" t="s">
        <v>167</v>
      </c>
      <c r="D17" s="34" t="s">
        <v>23</v>
      </c>
      <c r="E17" s="34">
        <v>1281.04</v>
      </c>
      <c r="F17" s="34">
        <v>38.43</v>
      </c>
      <c r="G17" s="34">
        <v>1</v>
      </c>
      <c r="H17" s="34" t="s">
        <v>22</v>
      </c>
      <c r="I17" s="35" t="s">
        <v>45</v>
      </c>
      <c r="J17" s="36" t="s">
        <v>137</v>
      </c>
      <c r="K17" s="35"/>
      <c r="L17" s="35" t="s">
        <v>174</v>
      </c>
      <c r="M17" s="35" t="s">
        <v>175</v>
      </c>
      <c r="N17" s="35"/>
    </row>
    <row r="18" s="27" customFormat="1" spans="1:14">
      <c r="A18" s="34" t="s">
        <v>134</v>
      </c>
      <c r="B18" s="34" t="s">
        <v>176</v>
      </c>
      <c r="C18" s="34" t="s">
        <v>136</v>
      </c>
      <c r="D18" s="34" t="s">
        <v>23</v>
      </c>
      <c r="E18" s="34">
        <v>6207.03</v>
      </c>
      <c r="F18" s="34">
        <v>186.21</v>
      </c>
      <c r="G18" s="34">
        <v>1</v>
      </c>
      <c r="H18" s="34" t="s">
        <v>22</v>
      </c>
      <c r="I18" s="35" t="s">
        <v>45</v>
      </c>
      <c r="J18" s="36" t="s">
        <v>137</v>
      </c>
      <c r="K18" s="35"/>
      <c r="L18" s="35" t="s">
        <v>177</v>
      </c>
      <c r="M18" s="35" t="s">
        <v>178</v>
      </c>
      <c r="N18" s="35"/>
    </row>
    <row r="19" s="27" customFormat="1" spans="1:14">
      <c r="A19" s="34" t="s">
        <v>134</v>
      </c>
      <c r="B19" s="34" t="s">
        <v>179</v>
      </c>
      <c r="C19" s="34" t="s">
        <v>167</v>
      </c>
      <c r="D19" s="34" t="s">
        <v>23</v>
      </c>
      <c r="E19" s="34">
        <v>5151</v>
      </c>
      <c r="F19" s="34">
        <v>154.53</v>
      </c>
      <c r="G19" s="34">
        <v>1</v>
      </c>
      <c r="H19" s="34" t="s">
        <v>22</v>
      </c>
      <c r="I19" s="35" t="s">
        <v>45</v>
      </c>
      <c r="J19" s="36" t="s">
        <v>137</v>
      </c>
      <c r="K19" s="35"/>
      <c r="L19" s="35" t="s">
        <v>180</v>
      </c>
      <c r="M19" s="35" t="s">
        <v>181</v>
      </c>
      <c r="N19" s="35"/>
    </row>
    <row r="20" s="27" customFormat="1" spans="1:14">
      <c r="A20" s="34" t="s">
        <v>129</v>
      </c>
      <c r="B20" s="34" t="s">
        <v>182</v>
      </c>
      <c r="C20" s="34" t="s">
        <v>136</v>
      </c>
      <c r="D20" s="34" t="s">
        <v>23</v>
      </c>
      <c r="E20" s="34">
        <v>6806.15</v>
      </c>
      <c r="F20" s="34">
        <v>204.18</v>
      </c>
      <c r="G20" s="34">
        <v>1</v>
      </c>
      <c r="H20" s="34" t="s">
        <v>22</v>
      </c>
      <c r="I20" s="35" t="s">
        <v>45</v>
      </c>
      <c r="J20" s="36" t="s">
        <v>137</v>
      </c>
      <c r="K20" s="35"/>
      <c r="L20" s="35" t="s">
        <v>183</v>
      </c>
      <c r="M20" s="35" t="s">
        <v>184</v>
      </c>
      <c r="N20" s="35"/>
    </row>
    <row r="21" s="27" customFormat="1" spans="1:14">
      <c r="A21" s="34" t="s">
        <v>120</v>
      </c>
      <c r="B21" s="34" t="s">
        <v>185</v>
      </c>
      <c r="C21" s="34" t="s">
        <v>167</v>
      </c>
      <c r="D21" s="34" t="s">
        <v>23</v>
      </c>
      <c r="E21" s="34">
        <v>5799.87</v>
      </c>
      <c r="F21" s="34">
        <v>174</v>
      </c>
      <c r="G21" s="34">
        <v>1</v>
      </c>
      <c r="H21" s="34" t="s">
        <v>22</v>
      </c>
      <c r="I21" s="35" t="s">
        <v>45</v>
      </c>
      <c r="J21" s="36" t="s">
        <v>137</v>
      </c>
      <c r="K21" s="35"/>
      <c r="L21" s="35" t="s">
        <v>186</v>
      </c>
      <c r="M21" s="35" t="s">
        <v>187</v>
      </c>
      <c r="N21" s="35"/>
    </row>
    <row r="22" s="27" customFormat="1" spans="1:14">
      <c r="A22" s="34" t="s">
        <v>134</v>
      </c>
      <c r="B22" s="34" t="s">
        <v>188</v>
      </c>
      <c r="C22" s="34" t="s">
        <v>167</v>
      </c>
      <c r="D22" s="34" t="s">
        <v>23</v>
      </c>
      <c r="E22" s="34">
        <v>1206</v>
      </c>
      <c r="F22" s="34">
        <v>36.18</v>
      </c>
      <c r="G22" s="34">
        <v>1</v>
      </c>
      <c r="H22" s="34" t="s">
        <v>22</v>
      </c>
      <c r="I22" s="35" t="s">
        <v>45</v>
      </c>
      <c r="J22" s="36" t="s">
        <v>137</v>
      </c>
      <c r="K22" s="35"/>
      <c r="L22" s="35" t="s">
        <v>189</v>
      </c>
      <c r="M22" s="35" t="s">
        <v>190</v>
      </c>
      <c r="N22" s="35"/>
    </row>
    <row r="23" s="27" customFormat="1" spans="1:14">
      <c r="A23" s="34" t="s">
        <v>134</v>
      </c>
      <c r="B23" s="34" t="s">
        <v>191</v>
      </c>
      <c r="C23" s="34" t="s">
        <v>167</v>
      </c>
      <c r="D23" s="34" t="s">
        <v>23</v>
      </c>
      <c r="E23" s="34">
        <v>8333.06</v>
      </c>
      <c r="F23" s="34">
        <v>249.99</v>
      </c>
      <c r="G23" s="34">
        <v>1</v>
      </c>
      <c r="H23" s="34" t="s">
        <v>22</v>
      </c>
      <c r="I23" s="35" t="s">
        <v>45</v>
      </c>
      <c r="J23" s="36" t="s">
        <v>137</v>
      </c>
      <c r="K23" s="35"/>
      <c r="L23" s="35" t="s">
        <v>192</v>
      </c>
      <c r="M23" s="35" t="s">
        <v>193</v>
      </c>
      <c r="N23" s="35"/>
    </row>
    <row r="24" s="27" customFormat="1" spans="1:14">
      <c r="A24" s="34" t="s">
        <v>134</v>
      </c>
      <c r="B24" s="34" t="s">
        <v>194</v>
      </c>
      <c r="C24" s="34" t="s">
        <v>167</v>
      </c>
      <c r="D24" s="34" t="s">
        <v>23</v>
      </c>
      <c r="E24" s="34">
        <v>5799.87</v>
      </c>
      <c r="F24" s="34">
        <v>174</v>
      </c>
      <c r="G24" s="34">
        <v>1</v>
      </c>
      <c r="H24" s="34" t="s">
        <v>22</v>
      </c>
      <c r="I24" s="35" t="s">
        <v>45</v>
      </c>
      <c r="J24" s="36" t="s">
        <v>137</v>
      </c>
      <c r="K24" s="35"/>
      <c r="L24" s="35" t="s">
        <v>195</v>
      </c>
      <c r="M24" s="35" t="s">
        <v>196</v>
      </c>
      <c r="N24" s="35"/>
    </row>
    <row r="25" s="27" customFormat="1" spans="1:14">
      <c r="A25" s="34" t="s">
        <v>129</v>
      </c>
      <c r="B25" s="34" t="s">
        <v>197</v>
      </c>
      <c r="C25" s="34" t="s">
        <v>167</v>
      </c>
      <c r="D25" s="34" t="s">
        <v>23</v>
      </c>
      <c r="E25" s="34">
        <v>4341.35</v>
      </c>
      <c r="F25" s="34">
        <v>130.24</v>
      </c>
      <c r="G25" s="34">
        <v>1</v>
      </c>
      <c r="H25" s="34" t="s">
        <v>22</v>
      </c>
      <c r="I25" s="35" t="s">
        <v>45</v>
      </c>
      <c r="J25" s="36" t="s">
        <v>137</v>
      </c>
      <c r="K25" s="35"/>
      <c r="L25" s="35" t="s">
        <v>198</v>
      </c>
      <c r="M25" s="35" t="s">
        <v>199</v>
      </c>
      <c r="N25" s="35"/>
    </row>
    <row r="26" s="27" customFormat="1" spans="1:14">
      <c r="A26" s="34" t="s">
        <v>134</v>
      </c>
      <c r="B26" s="34" t="s">
        <v>200</v>
      </c>
      <c r="C26" s="34" t="s">
        <v>167</v>
      </c>
      <c r="D26" s="34" t="s">
        <v>23</v>
      </c>
      <c r="E26" s="34">
        <v>1246.2</v>
      </c>
      <c r="F26" s="34">
        <v>37.39</v>
      </c>
      <c r="G26" s="34">
        <v>1</v>
      </c>
      <c r="H26" s="34" t="s">
        <v>22</v>
      </c>
      <c r="I26" s="35" t="s">
        <v>45</v>
      </c>
      <c r="J26" s="36" t="s">
        <v>137</v>
      </c>
      <c r="K26" s="35"/>
      <c r="L26" s="35" t="s">
        <v>201</v>
      </c>
      <c r="M26" s="35" t="s">
        <v>202</v>
      </c>
      <c r="N26" s="35"/>
    </row>
    <row r="27" s="27" customFormat="1" spans="1:14">
      <c r="A27" s="34" t="s">
        <v>134</v>
      </c>
      <c r="B27" s="34" t="s">
        <v>203</v>
      </c>
      <c r="C27" s="34" t="s">
        <v>136</v>
      </c>
      <c r="D27" s="34" t="s">
        <v>23</v>
      </c>
      <c r="E27" s="34">
        <v>6180.47</v>
      </c>
      <c r="F27" s="34">
        <v>185.41</v>
      </c>
      <c r="G27" s="34">
        <v>1</v>
      </c>
      <c r="H27" s="34" t="s">
        <v>22</v>
      </c>
      <c r="I27" s="35" t="s">
        <v>45</v>
      </c>
      <c r="J27" s="36" t="s">
        <v>137</v>
      </c>
      <c r="K27" s="35"/>
      <c r="L27" s="35" t="s">
        <v>204</v>
      </c>
      <c r="M27" s="35" t="s">
        <v>205</v>
      </c>
      <c r="N27" s="35"/>
    </row>
    <row r="28" s="27" customFormat="1" spans="1:14">
      <c r="A28" s="34" t="s">
        <v>129</v>
      </c>
      <c r="B28" s="34" t="s">
        <v>206</v>
      </c>
      <c r="C28" s="34" t="s">
        <v>207</v>
      </c>
      <c r="D28" s="34" t="s">
        <v>23</v>
      </c>
      <c r="E28" s="34">
        <v>17997.93</v>
      </c>
      <c r="F28" s="34">
        <v>539.94</v>
      </c>
      <c r="G28" s="34">
        <v>1</v>
      </c>
      <c r="H28" s="34" t="s">
        <v>22</v>
      </c>
      <c r="I28" s="35" t="s">
        <v>45</v>
      </c>
      <c r="J28" s="36" t="s">
        <v>137</v>
      </c>
      <c r="K28" s="35"/>
      <c r="L28" s="35" t="s">
        <v>208</v>
      </c>
      <c r="M28" s="35" t="s">
        <v>209</v>
      </c>
      <c r="N28" s="35"/>
    </row>
    <row r="29" s="27" customFormat="1" spans="1:14">
      <c r="A29" s="34" t="s">
        <v>134</v>
      </c>
      <c r="B29" s="34" t="s">
        <v>210</v>
      </c>
      <c r="C29" s="34" t="s">
        <v>136</v>
      </c>
      <c r="D29" s="34" t="s">
        <v>23</v>
      </c>
      <c r="E29" s="34">
        <v>6471.57</v>
      </c>
      <c r="F29" s="34">
        <v>194.15</v>
      </c>
      <c r="G29" s="34">
        <v>1</v>
      </c>
      <c r="H29" s="34" t="s">
        <v>22</v>
      </c>
      <c r="I29" s="35" t="s">
        <v>45</v>
      </c>
      <c r="J29" s="36" t="s">
        <v>137</v>
      </c>
      <c r="K29" s="35"/>
      <c r="L29" s="35" t="s">
        <v>211</v>
      </c>
      <c r="M29" s="35" t="s">
        <v>212</v>
      </c>
      <c r="N29" s="35"/>
    </row>
    <row r="30" s="27" customFormat="1" spans="1:14">
      <c r="A30" s="34" t="s">
        <v>134</v>
      </c>
      <c r="B30" s="34" t="s">
        <v>213</v>
      </c>
      <c r="C30" s="34" t="s">
        <v>136</v>
      </c>
      <c r="D30" s="34" t="s">
        <v>23</v>
      </c>
      <c r="E30" s="34">
        <v>6795.27</v>
      </c>
      <c r="F30" s="34">
        <v>203.86</v>
      </c>
      <c r="G30" s="34">
        <v>1</v>
      </c>
      <c r="H30" s="34" t="s">
        <v>22</v>
      </c>
      <c r="I30" s="35" t="s">
        <v>45</v>
      </c>
      <c r="J30" s="36" t="s">
        <v>137</v>
      </c>
      <c r="K30" s="35"/>
      <c r="L30" s="35" t="s">
        <v>214</v>
      </c>
      <c r="M30" s="35" t="s">
        <v>215</v>
      </c>
      <c r="N30" s="35"/>
    </row>
    <row r="31" s="27" customFormat="1" spans="1:14">
      <c r="A31" s="34" t="s">
        <v>134</v>
      </c>
      <c r="B31" s="34" t="s">
        <v>216</v>
      </c>
      <c r="C31" s="34" t="s">
        <v>167</v>
      </c>
      <c r="D31" s="34" t="s">
        <v>23</v>
      </c>
      <c r="E31" s="34">
        <v>5799.87</v>
      </c>
      <c r="F31" s="34">
        <v>174</v>
      </c>
      <c r="G31" s="34">
        <v>1</v>
      </c>
      <c r="H31" s="34" t="s">
        <v>22</v>
      </c>
      <c r="I31" s="35" t="s">
        <v>45</v>
      </c>
      <c r="J31" s="36" t="s">
        <v>137</v>
      </c>
      <c r="K31" s="35"/>
      <c r="L31" s="35" t="s">
        <v>217</v>
      </c>
      <c r="M31" s="35" t="s">
        <v>218</v>
      </c>
      <c r="N31" s="35"/>
    </row>
    <row r="32" s="27" customFormat="1" spans="1:14">
      <c r="A32" s="34" t="s">
        <v>134</v>
      </c>
      <c r="B32" s="34" t="s">
        <v>219</v>
      </c>
      <c r="C32" s="34" t="s">
        <v>220</v>
      </c>
      <c r="D32" s="34" t="s">
        <v>23</v>
      </c>
      <c r="E32" s="34">
        <v>6224.26</v>
      </c>
      <c r="F32" s="34">
        <v>186.73</v>
      </c>
      <c r="G32" s="34">
        <v>1</v>
      </c>
      <c r="H32" s="34" t="s">
        <v>22</v>
      </c>
      <c r="I32" s="35" t="s">
        <v>45</v>
      </c>
      <c r="J32" s="36" t="s">
        <v>137</v>
      </c>
      <c r="K32" s="35"/>
      <c r="L32" s="35" t="s">
        <v>221</v>
      </c>
      <c r="M32" s="35" t="s">
        <v>222</v>
      </c>
      <c r="N32" s="35"/>
    </row>
    <row r="33" s="27" customFormat="1" spans="1:14">
      <c r="A33" s="34" t="s">
        <v>134</v>
      </c>
      <c r="B33" s="34" t="s">
        <v>223</v>
      </c>
      <c r="C33" s="34" t="s">
        <v>136</v>
      </c>
      <c r="D33" s="34" t="s">
        <v>23</v>
      </c>
      <c r="E33" s="34">
        <v>5749.5</v>
      </c>
      <c r="F33" s="34">
        <v>172.48</v>
      </c>
      <c r="G33" s="34">
        <v>1</v>
      </c>
      <c r="H33" s="34" t="s">
        <v>22</v>
      </c>
      <c r="I33" s="35" t="s">
        <v>45</v>
      </c>
      <c r="J33" s="36" t="s">
        <v>137</v>
      </c>
      <c r="K33" s="35"/>
      <c r="L33" s="35" t="s">
        <v>224</v>
      </c>
      <c r="M33" s="35" t="s">
        <v>225</v>
      </c>
      <c r="N33" s="35"/>
    </row>
    <row r="34" s="27" customFormat="1" spans="1:14">
      <c r="A34" s="34" t="s">
        <v>134</v>
      </c>
      <c r="B34" s="34" t="s">
        <v>226</v>
      </c>
      <c r="C34" s="34" t="s">
        <v>144</v>
      </c>
      <c r="D34" s="34" t="s">
        <v>23</v>
      </c>
      <c r="E34" s="34">
        <v>3615.43</v>
      </c>
      <c r="F34" s="34">
        <v>108.46</v>
      </c>
      <c r="G34" s="34">
        <v>1</v>
      </c>
      <c r="H34" s="34" t="s">
        <v>22</v>
      </c>
      <c r="I34" s="35" t="s">
        <v>45</v>
      </c>
      <c r="J34" s="36" t="s">
        <v>137</v>
      </c>
      <c r="K34" s="35"/>
      <c r="L34" s="35" t="s">
        <v>227</v>
      </c>
      <c r="M34" s="35" t="s">
        <v>228</v>
      </c>
      <c r="N34" s="35"/>
    </row>
    <row r="35" s="27" customFormat="1" spans="1:14">
      <c r="A35" s="34" t="s">
        <v>129</v>
      </c>
      <c r="B35" s="34" t="s">
        <v>229</v>
      </c>
      <c r="C35" s="34" t="s">
        <v>144</v>
      </c>
      <c r="D35" s="34" t="s">
        <v>23</v>
      </c>
      <c r="E35" s="34">
        <v>3944.32</v>
      </c>
      <c r="F35" s="34">
        <v>118.33</v>
      </c>
      <c r="G35" s="34">
        <v>1</v>
      </c>
      <c r="H35" s="34" t="s">
        <v>22</v>
      </c>
      <c r="I35" s="35" t="s">
        <v>45</v>
      </c>
      <c r="J35" s="36" t="s">
        <v>137</v>
      </c>
      <c r="K35" s="35"/>
      <c r="L35" s="35" t="s">
        <v>230</v>
      </c>
      <c r="M35" s="35" t="s">
        <v>231</v>
      </c>
      <c r="N35" s="35"/>
    </row>
    <row r="36" s="27" customFormat="1" spans="1:14">
      <c r="A36" s="34" t="s">
        <v>134</v>
      </c>
      <c r="B36" s="34" t="s">
        <v>232</v>
      </c>
      <c r="C36" s="34" t="s">
        <v>167</v>
      </c>
      <c r="D36" s="34" t="s">
        <v>23</v>
      </c>
      <c r="E36" s="34">
        <v>3697.8</v>
      </c>
      <c r="F36" s="34">
        <v>110.93</v>
      </c>
      <c r="G36" s="34">
        <v>1</v>
      </c>
      <c r="H36" s="34" t="s">
        <v>22</v>
      </c>
      <c r="I36" s="35" t="s">
        <v>45</v>
      </c>
      <c r="J36" s="36" t="s">
        <v>137</v>
      </c>
      <c r="K36" s="35"/>
      <c r="L36" s="35" t="s">
        <v>233</v>
      </c>
      <c r="M36" s="35" t="s">
        <v>234</v>
      </c>
      <c r="N36" s="35"/>
    </row>
    <row r="37" s="27" customFormat="1" spans="1:14">
      <c r="A37" s="34" t="s">
        <v>129</v>
      </c>
      <c r="B37" s="34" t="s">
        <v>235</v>
      </c>
      <c r="C37" s="34" t="s">
        <v>136</v>
      </c>
      <c r="D37" s="34" t="s">
        <v>23</v>
      </c>
      <c r="E37" s="34">
        <v>6055.74</v>
      </c>
      <c r="F37" s="34">
        <v>181.67</v>
      </c>
      <c r="G37" s="34">
        <v>1</v>
      </c>
      <c r="H37" s="34" t="s">
        <v>22</v>
      </c>
      <c r="I37" s="35" t="s">
        <v>45</v>
      </c>
      <c r="J37" s="36" t="s">
        <v>137</v>
      </c>
      <c r="K37" s="35"/>
      <c r="L37" s="35" t="s">
        <v>236</v>
      </c>
      <c r="M37" s="35" t="s">
        <v>237</v>
      </c>
      <c r="N37" s="35"/>
    </row>
    <row r="38" s="27" customFormat="1" spans="1:14">
      <c r="A38" s="34" t="s">
        <v>129</v>
      </c>
      <c r="B38" s="34" t="s">
        <v>238</v>
      </c>
      <c r="C38" s="34" t="s">
        <v>144</v>
      </c>
      <c r="D38" s="34" t="s">
        <v>23</v>
      </c>
      <c r="E38" s="34">
        <v>5626.74</v>
      </c>
      <c r="F38" s="34">
        <v>168.8</v>
      </c>
      <c r="G38" s="34">
        <v>1</v>
      </c>
      <c r="H38" s="34" t="s">
        <v>22</v>
      </c>
      <c r="I38" s="35" t="s">
        <v>45</v>
      </c>
      <c r="J38" s="36" t="s">
        <v>137</v>
      </c>
      <c r="K38" s="35"/>
      <c r="L38" s="35" t="s">
        <v>239</v>
      </c>
      <c r="M38" s="35" t="s">
        <v>240</v>
      </c>
      <c r="N38" s="35"/>
    </row>
    <row r="39" s="27" customFormat="1" spans="1:14">
      <c r="A39" s="34" t="s">
        <v>120</v>
      </c>
      <c r="B39" s="34" t="s">
        <v>241</v>
      </c>
      <c r="C39" s="34" t="s">
        <v>242</v>
      </c>
      <c r="D39" s="34" t="s">
        <v>36</v>
      </c>
      <c r="E39" s="34">
        <v>782.35</v>
      </c>
      <c r="F39" s="34">
        <v>23.47</v>
      </c>
      <c r="G39" s="34">
        <v>1</v>
      </c>
      <c r="H39" s="34" t="s">
        <v>33</v>
      </c>
      <c r="I39" s="35" t="s">
        <v>45</v>
      </c>
      <c r="J39" s="36" t="s">
        <v>243</v>
      </c>
      <c r="K39" s="35"/>
      <c r="L39" s="35" t="s">
        <v>244</v>
      </c>
      <c r="M39" s="35" t="s">
        <v>245</v>
      </c>
      <c r="N39" s="35"/>
    </row>
    <row r="40" s="27" customFormat="1" spans="1:14">
      <c r="A40" s="34" t="s">
        <v>120</v>
      </c>
      <c r="B40" s="34" t="s">
        <v>246</v>
      </c>
      <c r="C40" s="34" t="s">
        <v>242</v>
      </c>
      <c r="D40" s="34" t="s">
        <v>36</v>
      </c>
      <c r="E40" s="34">
        <v>899.35</v>
      </c>
      <c r="F40" s="34">
        <v>26.98</v>
      </c>
      <c r="G40" s="34">
        <v>1</v>
      </c>
      <c r="H40" s="34" t="s">
        <v>33</v>
      </c>
      <c r="I40" s="35" t="s">
        <v>45</v>
      </c>
      <c r="J40" s="36" t="s">
        <v>243</v>
      </c>
      <c r="K40" s="35"/>
      <c r="L40" s="35" t="s">
        <v>247</v>
      </c>
      <c r="M40" s="35" t="s">
        <v>248</v>
      </c>
      <c r="N40" s="35"/>
    </row>
    <row r="41" s="27" customFormat="1" spans="1:14">
      <c r="A41" s="34" t="s">
        <v>120</v>
      </c>
      <c r="B41" s="34" t="s">
        <v>249</v>
      </c>
      <c r="C41" s="34" t="s">
        <v>242</v>
      </c>
      <c r="D41" s="34" t="s">
        <v>36</v>
      </c>
      <c r="E41" s="34">
        <v>299.4</v>
      </c>
      <c r="F41" s="34">
        <v>8.98</v>
      </c>
      <c r="G41" s="34">
        <v>1</v>
      </c>
      <c r="H41" s="34" t="s">
        <v>33</v>
      </c>
      <c r="I41" s="35" t="s">
        <v>45</v>
      </c>
      <c r="J41" s="36" t="s">
        <v>243</v>
      </c>
      <c r="K41" s="35"/>
      <c r="L41" s="35" t="s">
        <v>250</v>
      </c>
      <c r="M41" s="35" t="s">
        <v>251</v>
      </c>
      <c r="N41" s="35"/>
    </row>
    <row r="42" s="27" customFormat="1" spans="1:14">
      <c r="A42" s="34" t="s">
        <v>129</v>
      </c>
      <c r="B42" s="34" t="s">
        <v>252</v>
      </c>
      <c r="C42" s="34" t="s">
        <v>242</v>
      </c>
      <c r="D42" s="34" t="s">
        <v>36</v>
      </c>
      <c r="E42" s="34">
        <v>899.35</v>
      </c>
      <c r="F42" s="34">
        <v>26.98</v>
      </c>
      <c r="G42" s="34">
        <v>1</v>
      </c>
      <c r="H42" s="34" t="s">
        <v>33</v>
      </c>
      <c r="I42" s="35" t="s">
        <v>45</v>
      </c>
      <c r="J42" s="36" t="s">
        <v>243</v>
      </c>
      <c r="K42" s="35"/>
      <c r="L42" s="35" t="s">
        <v>253</v>
      </c>
      <c r="M42" s="35" t="s">
        <v>254</v>
      </c>
      <c r="N42" s="35"/>
    </row>
    <row r="43" s="27" customFormat="1" spans="1:14">
      <c r="A43" s="34" t="s">
        <v>120</v>
      </c>
      <c r="B43" s="34" t="s">
        <v>255</v>
      </c>
      <c r="C43" s="34" t="s">
        <v>256</v>
      </c>
      <c r="D43" s="34" t="s">
        <v>36</v>
      </c>
      <c r="E43" s="34">
        <v>5916.63</v>
      </c>
      <c r="F43" s="34">
        <v>177.5</v>
      </c>
      <c r="G43" s="34">
        <v>1</v>
      </c>
      <c r="H43" s="34" t="s">
        <v>33</v>
      </c>
      <c r="I43" s="35" t="s">
        <v>45</v>
      </c>
      <c r="J43" s="36" t="s">
        <v>243</v>
      </c>
      <c r="K43" s="35"/>
      <c r="L43" s="35" t="s">
        <v>257</v>
      </c>
      <c r="M43" s="35" t="s">
        <v>258</v>
      </c>
      <c r="N43" s="35"/>
    </row>
    <row r="44" s="27" customFormat="1" spans="1:14">
      <c r="A44" s="34" t="s">
        <v>129</v>
      </c>
      <c r="B44" s="34" t="s">
        <v>259</v>
      </c>
      <c r="C44" s="34" t="s">
        <v>242</v>
      </c>
      <c r="D44" s="34" t="s">
        <v>36</v>
      </c>
      <c r="E44" s="34">
        <v>4000</v>
      </c>
      <c r="F44" s="34">
        <v>120</v>
      </c>
      <c r="G44" s="34">
        <v>1</v>
      </c>
      <c r="H44" s="34" t="s">
        <v>33</v>
      </c>
      <c r="I44" s="35" t="s">
        <v>45</v>
      </c>
      <c r="J44" s="36" t="s">
        <v>243</v>
      </c>
      <c r="K44" s="35"/>
      <c r="L44" s="35" t="s">
        <v>260</v>
      </c>
      <c r="M44" s="35" t="s">
        <v>261</v>
      </c>
      <c r="N44" s="35"/>
    </row>
    <row r="45" s="27" customFormat="1" spans="1:14">
      <c r="A45" s="34" t="s">
        <v>129</v>
      </c>
      <c r="B45" s="34" t="s">
        <v>262</v>
      </c>
      <c r="C45" s="34" t="s">
        <v>242</v>
      </c>
      <c r="D45" s="34" t="s">
        <v>36</v>
      </c>
      <c r="E45" s="34">
        <v>899.35</v>
      </c>
      <c r="F45" s="34">
        <v>26.98</v>
      </c>
      <c r="G45" s="34">
        <v>1</v>
      </c>
      <c r="H45" s="34" t="s">
        <v>33</v>
      </c>
      <c r="I45" s="35" t="s">
        <v>45</v>
      </c>
      <c r="J45" s="36" t="s">
        <v>243</v>
      </c>
      <c r="K45" s="35"/>
      <c r="L45" s="35" t="s">
        <v>263</v>
      </c>
      <c r="M45" s="35" t="s">
        <v>264</v>
      </c>
      <c r="N45" s="35"/>
    </row>
    <row r="46" s="27" customFormat="1" spans="1:14">
      <c r="A46" s="34" t="s">
        <v>120</v>
      </c>
      <c r="B46" s="34" t="s">
        <v>265</v>
      </c>
      <c r="C46" s="34" t="s">
        <v>266</v>
      </c>
      <c r="D46" s="34" t="s">
        <v>24</v>
      </c>
      <c r="E46" s="34">
        <v>3908.64</v>
      </c>
      <c r="F46" s="34">
        <v>117.26</v>
      </c>
      <c r="G46" s="34">
        <v>1</v>
      </c>
      <c r="H46" s="34" t="s">
        <v>26</v>
      </c>
      <c r="I46" s="35" t="s">
        <v>45</v>
      </c>
      <c r="J46" s="36"/>
      <c r="K46" s="35"/>
      <c r="L46" s="35" t="s">
        <v>267</v>
      </c>
      <c r="M46" s="35" t="s">
        <v>268</v>
      </c>
      <c r="N46" s="35"/>
    </row>
    <row r="47" s="27" customFormat="1" spans="1:14">
      <c r="A47" s="34" t="s">
        <v>269</v>
      </c>
      <c r="B47" s="34" t="s">
        <v>270</v>
      </c>
      <c r="C47" s="34" t="s">
        <v>271</v>
      </c>
      <c r="D47" s="34" t="s">
        <v>24</v>
      </c>
      <c r="E47" s="34">
        <v>854.7</v>
      </c>
      <c r="F47" s="34">
        <v>25.64</v>
      </c>
      <c r="G47" s="34">
        <v>1</v>
      </c>
      <c r="H47" s="34" t="s">
        <v>26</v>
      </c>
      <c r="I47" s="35" t="s">
        <v>45</v>
      </c>
      <c r="J47" s="36"/>
      <c r="K47" s="35"/>
      <c r="L47" s="35" t="s">
        <v>272</v>
      </c>
      <c r="M47" s="35" t="s">
        <v>273</v>
      </c>
      <c r="N47" s="35"/>
    </row>
    <row r="48" s="27" customFormat="1" spans="1:14">
      <c r="A48" s="34" t="s">
        <v>269</v>
      </c>
      <c r="B48" s="34" t="s">
        <v>274</v>
      </c>
      <c r="C48" s="34" t="s">
        <v>271</v>
      </c>
      <c r="D48" s="34" t="s">
        <v>24</v>
      </c>
      <c r="E48" s="34">
        <v>858.04</v>
      </c>
      <c r="F48" s="34">
        <v>25.74</v>
      </c>
      <c r="G48" s="34">
        <v>1</v>
      </c>
      <c r="H48" s="34" t="s">
        <v>26</v>
      </c>
      <c r="I48" s="35" t="s">
        <v>45</v>
      </c>
      <c r="J48" s="36"/>
      <c r="K48" s="35"/>
      <c r="L48" s="35" t="s">
        <v>275</v>
      </c>
      <c r="M48" s="35" t="s">
        <v>276</v>
      </c>
      <c r="N48" s="35"/>
    </row>
    <row r="49" s="27" customFormat="1" spans="1:14">
      <c r="A49" s="34" t="s">
        <v>269</v>
      </c>
      <c r="B49" s="34" t="s">
        <v>277</v>
      </c>
      <c r="C49" s="34" t="s">
        <v>271</v>
      </c>
      <c r="D49" s="34" t="s">
        <v>24</v>
      </c>
      <c r="E49" s="34">
        <v>858.04</v>
      </c>
      <c r="F49" s="34">
        <v>25.74</v>
      </c>
      <c r="G49" s="34">
        <v>1</v>
      </c>
      <c r="H49" s="34" t="s">
        <v>26</v>
      </c>
      <c r="I49" s="35" t="s">
        <v>45</v>
      </c>
      <c r="J49" s="36"/>
      <c r="K49" s="35"/>
      <c r="L49" s="35" t="s">
        <v>278</v>
      </c>
      <c r="M49" s="35" t="s">
        <v>279</v>
      </c>
      <c r="N49" s="35"/>
    </row>
    <row r="50" s="27" customFormat="1" spans="1:14">
      <c r="A50" s="34" t="s">
        <v>120</v>
      </c>
      <c r="B50" s="34" t="s">
        <v>280</v>
      </c>
      <c r="C50" s="34" t="s">
        <v>101</v>
      </c>
      <c r="D50" s="34" t="s">
        <v>29</v>
      </c>
      <c r="E50" s="34">
        <v>1699.5</v>
      </c>
      <c r="F50" s="34">
        <v>50.98</v>
      </c>
      <c r="G50" s="34">
        <v>1</v>
      </c>
      <c r="H50" s="34" t="s">
        <v>26</v>
      </c>
      <c r="I50" s="35" t="s">
        <v>45</v>
      </c>
      <c r="J50" s="36" t="s">
        <v>101</v>
      </c>
      <c r="K50" s="35"/>
      <c r="L50" s="35" t="s">
        <v>281</v>
      </c>
      <c r="M50" s="35" t="s">
        <v>282</v>
      </c>
      <c r="N50" s="35"/>
    </row>
    <row r="51" s="27" customFormat="1" spans="1:14">
      <c r="A51" s="34" t="s">
        <v>120</v>
      </c>
      <c r="B51" s="34" t="s">
        <v>283</v>
      </c>
      <c r="C51" s="34" t="s">
        <v>101</v>
      </c>
      <c r="D51" s="34" t="s">
        <v>29</v>
      </c>
      <c r="E51" s="34">
        <v>1699.5</v>
      </c>
      <c r="F51" s="34">
        <v>50.98</v>
      </c>
      <c r="G51" s="34">
        <v>1</v>
      </c>
      <c r="H51" s="34" t="s">
        <v>26</v>
      </c>
      <c r="I51" s="35" t="s">
        <v>45</v>
      </c>
      <c r="J51" s="36" t="s">
        <v>101</v>
      </c>
      <c r="K51" s="35"/>
      <c r="L51" s="35" t="s">
        <v>281</v>
      </c>
      <c r="M51" s="35" t="s">
        <v>282</v>
      </c>
      <c r="N51" s="35"/>
    </row>
    <row r="52" s="27" customFormat="1" spans="1:14">
      <c r="A52" s="34" t="s">
        <v>120</v>
      </c>
      <c r="B52" s="34" t="s">
        <v>284</v>
      </c>
      <c r="C52" s="34" t="s">
        <v>101</v>
      </c>
      <c r="D52" s="34" t="s">
        <v>29</v>
      </c>
      <c r="E52" s="34">
        <v>1699.5</v>
      </c>
      <c r="F52" s="34">
        <v>50.98</v>
      </c>
      <c r="G52" s="34">
        <v>1</v>
      </c>
      <c r="H52" s="34" t="s">
        <v>26</v>
      </c>
      <c r="I52" s="35" t="s">
        <v>45</v>
      </c>
      <c r="J52" s="36" t="s">
        <v>101</v>
      </c>
      <c r="K52" s="35"/>
      <c r="L52" s="35" t="s">
        <v>281</v>
      </c>
      <c r="M52" s="35" t="s">
        <v>282</v>
      </c>
      <c r="N52" s="35"/>
    </row>
    <row r="53" s="27" customFormat="1" spans="1:14">
      <c r="A53" s="34" t="s">
        <v>134</v>
      </c>
      <c r="B53" s="34" t="s">
        <v>285</v>
      </c>
      <c r="C53" s="34" t="s">
        <v>32</v>
      </c>
      <c r="D53" s="34" t="s">
        <v>32</v>
      </c>
      <c r="E53" s="34">
        <v>4104.2</v>
      </c>
      <c r="F53" s="34">
        <v>123.12</v>
      </c>
      <c r="G53" s="34">
        <v>1</v>
      </c>
      <c r="H53" s="34" t="s">
        <v>33</v>
      </c>
      <c r="I53" s="35" t="s">
        <v>45</v>
      </c>
      <c r="J53" s="36" t="s">
        <v>122</v>
      </c>
      <c r="K53" s="35"/>
      <c r="L53" s="35" t="s">
        <v>286</v>
      </c>
      <c r="M53" s="35" t="s">
        <v>287</v>
      </c>
      <c r="N53" s="35"/>
    </row>
    <row r="54" s="27" customFormat="1" spans="1:14">
      <c r="A54" s="34" t="s">
        <v>134</v>
      </c>
      <c r="B54" s="34" t="s">
        <v>288</v>
      </c>
      <c r="C54" s="34" t="s">
        <v>167</v>
      </c>
      <c r="D54" s="34" t="s">
        <v>23</v>
      </c>
      <c r="E54" s="34">
        <v>231.75</v>
      </c>
      <c r="F54" s="34">
        <v>6.95</v>
      </c>
      <c r="G54" s="34">
        <v>1</v>
      </c>
      <c r="H54" s="34" t="s">
        <v>22</v>
      </c>
      <c r="I54" s="35" t="s">
        <v>45</v>
      </c>
      <c r="J54" s="36" t="s">
        <v>137</v>
      </c>
      <c r="K54" s="35"/>
      <c r="L54" s="35" t="s">
        <v>289</v>
      </c>
      <c r="M54" s="35" t="s">
        <v>290</v>
      </c>
      <c r="N54" s="35"/>
    </row>
    <row r="55" s="27" customFormat="1" spans="1:14">
      <c r="A55" s="34" t="s">
        <v>129</v>
      </c>
      <c r="B55" s="34" t="s">
        <v>291</v>
      </c>
      <c r="C55" s="34" t="s">
        <v>167</v>
      </c>
      <c r="D55" s="34" t="s">
        <v>23</v>
      </c>
      <c r="E55" s="34">
        <v>192</v>
      </c>
      <c r="F55" s="34">
        <v>5.76</v>
      </c>
      <c r="G55" s="34">
        <v>1</v>
      </c>
      <c r="H55" s="34" t="s">
        <v>22</v>
      </c>
      <c r="I55" s="35" t="s">
        <v>45</v>
      </c>
      <c r="J55" s="36" t="s">
        <v>137</v>
      </c>
      <c r="K55" s="35"/>
      <c r="L55" s="35" t="s">
        <v>292</v>
      </c>
      <c r="M55" s="35" t="s">
        <v>293</v>
      </c>
      <c r="N55" s="35"/>
    </row>
    <row r="56" s="27" customFormat="1" spans="1:14">
      <c r="A56" s="34" t="s">
        <v>134</v>
      </c>
      <c r="B56" s="34" t="s">
        <v>294</v>
      </c>
      <c r="C56" s="34" t="s">
        <v>167</v>
      </c>
      <c r="D56" s="34" t="s">
        <v>23</v>
      </c>
      <c r="E56" s="34">
        <v>231.75</v>
      </c>
      <c r="F56" s="34">
        <v>6.95</v>
      </c>
      <c r="G56" s="34">
        <v>1</v>
      </c>
      <c r="H56" s="34" t="s">
        <v>22</v>
      </c>
      <c r="I56" s="35" t="s">
        <v>45</v>
      </c>
      <c r="J56" s="36" t="s">
        <v>137</v>
      </c>
      <c r="K56" s="35"/>
      <c r="L56" s="35" t="s">
        <v>295</v>
      </c>
      <c r="M56" s="35" t="s">
        <v>296</v>
      </c>
      <c r="N56" s="35"/>
    </row>
    <row r="57" s="27" customFormat="1" spans="1:14">
      <c r="A57" s="34" t="s">
        <v>120</v>
      </c>
      <c r="B57" s="34" t="s">
        <v>297</v>
      </c>
      <c r="C57" s="34" t="s">
        <v>136</v>
      </c>
      <c r="D57" s="34" t="s">
        <v>23</v>
      </c>
      <c r="E57" s="34">
        <v>5328.94</v>
      </c>
      <c r="F57" s="34">
        <v>159.87</v>
      </c>
      <c r="G57" s="34">
        <v>1</v>
      </c>
      <c r="H57" s="34" t="s">
        <v>22</v>
      </c>
      <c r="I57" s="35" t="s">
        <v>45</v>
      </c>
      <c r="J57" s="36" t="s">
        <v>137</v>
      </c>
      <c r="K57" s="35"/>
      <c r="L57" s="35" t="s">
        <v>298</v>
      </c>
      <c r="M57" s="35" t="s">
        <v>299</v>
      </c>
      <c r="N57" s="35"/>
    </row>
    <row r="58" s="27" customFormat="1" spans="1:14">
      <c r="A58" s="34" t="s">
        <v>134</v>
      </c>
      <c r="B58" s="34" t="s">
        <v>300</v>
      </c>
      <c r="C58" s="34" t="s">
        <v>70</v>
      </c>
      <c r="D58" s="34" t="s">
        <v>27</v>
      </c>
      <c r="E58" s="34">
        <v>1667.3</v>
      </c>
      <c r="F58" s="34">
        <v>50.02</v>
      </c>
      <c r="G58" s="34">
        <v>1</v>
      </c>
      <c r="H58" s="34" t="s">
        <v>26</v>
      </c>
      <c r="I58" s="35" t="s">
        <v>45</v>
      </c>
      <c r="J58" s="36"/>
      <c r="K58" s="35"/>
      <c r="L58" s="35" t="s">
        <v>301</v>
      </c>
      <c r="M58" s="35" t="s">
        <v>302</v>
      </c>
      <c r="N58" s="35"/>
    </row>
    <row r="59" s="27" customFormat="1" spans="1:14">
      <c r="A59" s="34" t="s">
        <v>134</v>
      </c>
      <c r="B59" s="34" t="s">
        <v>303</v>
      </c>
      <c r="C59" s="34" t="s">
        <v>70</v>
      </c>
      <c r="D59" s="34" t="s">
        <v>27</v>
      </c>
      <c r="E59" s="34">
        <v>2104.54</v>
      </c>
      <c r="F59" s="34">
        <v>63.14</v>
      </c>
      <c r="G59" s="34">
        <v>1</v>
      </c>
      <c r="H59" s="34" t="s">
        <v>26</v>
      </c>
      <c r="I59" s="35" t="s">
        <v>45</v>
      </c>
      <c r="J59" s="36"/>
      <c r="K59" s="35"/>
      <c r="L59" s="35" t="s">
        <v>304</v>
      </c>
      <c r="M59" s="35" t="s">
        <v>305</v>
      </c>
      <c r="N59" s="35"/>
    </row>
    <row r="60" s="27" customFormat="1" spans="1:14">
      <c r="A60" s="34" t="s">
        <v>120</v>
      </c>
      <c r="B60" s="34" t="s">
        <v>306</v>
      </c>
      <c r="C60" s="34" t="s">
        <v>307</v>
      </c>
      <c r="D60" s="34" t="s">
        <v>34</v>
      </c>
      <c r="E60" s="34">
        <v>8914.47</v>
      </c>
      <c r="F60" s="34">
        <v>267.43</v>
      </c>
      <c r="G60" s="34">
        <v>1</v>
      </c>
      <c r="H60" s="34" t="s">
        <v>26</v>
      </c>
      <c r="I60" s="35" t="s">
        <v>45</v>
      </c>
      <c r="J60" s="36"/>
      <c r="K60" s="35"/>
      <c r="L60" s="35" t="s">
        <v>308</v>
      </c>
      <c r="M60" s="35" t="s">
        <v>309</v>
      </c>
      <c r="N60" s="35"/>
    </row>
    <row r="61" s="27" customFormat="1" spans="1:14">
      <c r="A61" s="34" t="s">
        <v>120</v>
      </c>
      <c r="B61" s="34" t="s">
        <v>310</v>
      </c>
      <c r="C61" s="34" t="s">
        <v>307</v>
      </c>
      <c r="D61" s="34" t="s">
        <v>34</v>
      </c>
      <c r="E61" s="34">
        <v>8213.53</v>
      </c>
      <c r="F61" s="34">
        <v>246.41</v>
      </c>
      <c r="G61" s="34">
        <v>1</v>
      </c>
      <c r="H61" s="34" t="s">
        <v>26</v>
      </c>
      <c r="I61" s="35" t="s">
        <v>45</v>
      </c>
      <c r="J61" s="36"/>
      <c r="K61" s="35"/>
      <c r="L61" s="35" t="s">
        <v>308</v>
      </c>
      <c r="M61" s="35" t="s">
        <v>309</v>
      </c>
      <c r="N61" s="35"/>
    </row>
    <row r="62" s="27" customFormat="1" spans="1:14">
      <c r="A62" s="34" t="s">
        <v>120</v>
      </c>
      <c r="B62" s="34" t="s">
        <v>311</v>
      </c>
      <c r="C62" s="34" t="s">
        <v>242</v>
      </c>
      <c r="D62" s="34" t="s">
        <v>36</v>
      </c>
      <c r="E62" s="34">
        <v>326.1</v>
      </c>
      <c r="F62" s="34">
        <v>9.78</v>
      </c>
      <c r="G62" s="34">
        <v>1</v>
      </c>
      <c r="H62" s="34" t="s">
        <v>33</v>
      </c>
      <c r="I62" s="35" t="s">
        <v>45</v>
      </c>
      <c r="J62" s="36" t="s">
        <v>243</v>
      </c>
      <c r="K62" s="35"/>
      <c r="L62" s="35" t="s">
        <v>312</v>
      </c>
      <c r="M62" s="35" t="s">
        <v>313</v>
      </c>
      <c r="N62" s="35"/>
    </row>
    <row r="63" s="27" customFormat="1" spans="1:14">
      <c r="A63" s="34" t="s">
        <v>120</v>
      </c>
      <c r="B63" s="34" t="s">
        <v>314</v>
      </c>
      <c r="C63" s="34" t="s">
        <v>242</v>
      </c>
      <c r="D63" s="34" t="s">
        <v>36</v>
      </c>
      <c r="E63" s="34">
        <v>2740.3</v>
      </c>
      <c r="F63" s="34">
        <v>82.21</v>
      </c>
      <c r="G63" s="34">
        <v>1</v>
      </c>
      <c r="H63" s="34" t="s">
        <v>33</v>
      </c>
      <c r="I63" s="35" t="s">
        <v>45</v>
      </c>
      <c r="J63" s="36" t="s">
        <v>243</v>
      </c>
      <c r="K63" s="35"/>
      <c r="L63" s="35" t="s">
        <v>315</v>
      </c>
      <c r="M63" s="35" t="s">
        <v>316</v>
      </c>
      <c r="N63" s="35"/>
    </row>
    <row r="64" s="27" customFormat="1" spans="1:14">
      <c r="A64" s="34" t="s">
        <v>120</v>
      </c>
      <c r="B64" s="34" t="s">
        <v>317</v>
      </c>
      <c r="C64" s="34" t="s">
        <v>242</v>
      </c>
      <c r="D64" s="34" t="s">
        <v>36</v>
      </c>
      <c r="E64" s="34">
        <v>333.6</v>
      </c>
      <c r="F64" s="34">
        <v>10.01</v>
      </c>
      <c r="G64" s="34">
        <v>1</v>
      </c>
      <c r="H64" s="34" t="s">
        <v>33</v>
      </c>
      <c r="I64" s="35" t="s">
        <v>45</v>
      </c>
      <c r="J64" s="36" t="s">
        <v>243</v>
      </c>
      <c r="K64" s="35"/>
      <c r="L64" s="35" t="s">
        <v>318</v>
      </c>
      <c r="M64" s="35" t="s">
        <v>319</v>
      </c>
      <c r="N64" s="35"/>
    </row>
    <row r="65" s="27" customFormat="1" spans="1:14">
      <c r="A65" s="34" t="s">
        <v>120</v>
      </c>
      <c r="B65" s="34" t="s">
        <v>320</v>
      </c>
      <c r="C65" s="34" t="s">
        <v>242</v>
      </c>
      <c r="D65" s="34" t="s">
        <v>36</v>
      </c>
      <c r="E65" s="34">
        <v>8223.7</v>
      </c>
      <c r="F65" s="34">
        <v>246.71</v>
      </c>
      <c r="G65" s="34">
        <v>1</v>
      </c>
      <c r="H65" s="34" t="s">
        <v>33</v>
      </c>
      <c r="I65" s="35" t="s">
        <v>45</v>
      </c>
      <c r="J65" s="36" t="s">
        <v>243</v>
      </c>
      <c r="K65" s="35"/>
      <c r="L65" s="35" t="s">
        <v>321</v>
      </c>
      <c r="M65" s="35" t="s">
        <v>322</v>
      </c>
      <c r="N65" s="35"/>
    </row>
    <row r="66" s="27" customFormat="1" spans="1:14">
      <c r="A66" s="34" t="s">
        <v>120</v>
      </c>
      <c r="B66" s="34" t="s">
        <v>323</v>
      </c>
      <c r="C66" s="34" t="s">
        <v>242</v>
      </c>
      <c r="D66" s="34" t="s">
        <v>36</v>
      </c>
      <c r="E66" s="34">
        <v>248.7</v>
      </c>
      <c r="F66" s="34">
        <v>7.46</v>
      </c>
      <c r="G66" s="34">
        <v>1</v>
      </c>
      <c r="H66" s="34" t="s">
        <v>33</v>
      </c>
      <c r="I66" s="35" t="s">
        <v>45</v>
      </c>
      <c r="J66" s="36" t="s">
        <v>243</v>
      </c>
      <c r="K66" s="35"/>
      <c r="L66" s="35" t="s">
        <v>324</v>
      </c>
      <c r="M66" s="35" t="s">
        <v>325</v>
      </c>
      <c r="N66" s="35"/>
    </row>
    <row r="67" s="27" customFormat="1" spans="1:14">
      <c r="A67" s="34" t="s">
        <v>120</v>
      </c>
      <c r="B67" s="34" t="s">
        <v>326</v>
      </c>
      <c r="C67" s="34" t="s">
        <v>242</v>
      </c>
      <c r="D67" s="34" t="s">
        <v>36</v>
      </c>
      <c r="E67" s="34">
        <v>3327.97</v>
      </c>
      <c r="F67" s="34">
        <v>99.84</v>
      </c>
      <c r="G67" s="34">
        <v>1</v>
      </c>
      <c r="H67" s="34" t="s">
        <v>33</v>
      </c>
      <c r="I67" s="35" t="s">
        <v>45</v>
      </c>
      <c r="J67" s="36" t="s">
        <v>243</v>
      </c>
      <c r="K67" s="35"/>
      <c r="L67" s="35" t="s">
        <v>327</v>
      </c>
      <c r="M67" s="35" t="s">
        <v>328</v>
      </c>
      <c r="N67" s="35"/>
    </row>
    <row r="68" s="27" customFormat="1" spans="1:14">
      <c r="A68" s="34" t="s">
        <v>120</v>
      </c>
      <c r="B68" s="34" t="s">
        <v>329</v>
      </c>
      <c r="C68" s="34" t="s">
        <v>242</v>
      </c>
      <c r="D68" s="34" t="s">
        <v>36</v>
      </c>
      <c r="E68" s="34">
        <v>299.4</v>
      </c>
      <c r="F68" s="34">
        <v>8.98</v>
      </c>
      <c r="G68" s="34">
        <v>1</v>
      </c>
      <c r="H68" s="34" t="s">
        <v>33</v>
      </c>
      <c r="I68" s="35" t="s">
        <v>45</v>
      </c>
      <c r="J68" s="36" t="s">
        <v>243</v>
      </c>
      <c r="K68" s="35"/>
      <c r="L68" s="35" t="s">
        <v>330</v>
      </c>
      <c r="M68" s="35" t="s">
        <v>331</v>
      </c>
      <c r="N68" s="35"/>
    </row>
    <row r="69" s="27" customFormat="1" spans="1:14">
      <c r="A69" s="34" t="s">
        <v>120</v>
      </c>
      <c r="B69" s="34" t="s">
        <v>332</v>
      </c>
      <c r="C69" s="34" t="s">
        <v>242</v>
      </c>
      <c r="D69" s="34" t="s">
        <v>36</v>
      </c>
      <c r="E69" s="34">
        <v>8040.07</v>
      </c>
      <c r="F69" s="34">
        <v>241.2</v>
      </c>
      <c r="G69" s="34">
        <v>1</v>
      </c>
      <c r="H69" s="34" t="s">
        <v>33</v>
      </c>
      <c r="I69" s="35" t="s">
        <v>45</v>
      </c>
      <c r="J69" s="36" t="s">
        <v>243</v>
      </c>
      <c r="K69" s="35"/>
      <c r="L69" s="35" t="s">
        <v>217</v>
      </c>
      <c r="M69" s="35" t="s">
        <v>218</v>
      </c>
      <c r="N69" s="35"/>
    </row>
    <row r="70" s="27" customFormat="1" spans="1:14">
      <c r="A70" s="34" t="s">
        <v>120</v>
      </c>
      <c r="B70" s="34" t="s">
        <v>333</v>
      </c>
      <c r="C70" s="34" t="s">
        <v>242</v>
      </c>
      <c r="D70" s="34" t="s">
        <v>36</v>
      </c>
      <c r="E70" s="34">
        <v>430.8</v>
      </c>
      <c r="F70" s="34">
        <v>12.92</v>
      </c>
      <c r="G70" s="34">
        <v>1</v>
      </c>
      <c r="H70" s="34" t="s">
        <v>33</v>
      </c>
      <c r="I70" s="35" t="s">
        <v>45</v>
      </c>
      <c r="J70" s="36" t="s">
        <v>243</v>
      </c>
      <c r="K70" s="35"/>
      <c r="L70" s="35" t="s">
        <v>334</v>
      </c>
      <c r="M70" s="35" t="s">
        <v>335</v>
      </c>
      <c r="N70" s="35"/>
    </row>
    <row r="71" s="27" customFormat="1" spans="1:14">
      <c r="A71" s="34" t="s">
        <v>120</v>
      </c>
      <c r="B71" s="34" t="s">
        <v>336</v>
      </c>
      <c r="C71" s="34" t="s">
        <v>242</v>
      </c>
      <c r="D71" s="34" t="s">
        <v>36</v>
      </c>
      <c r="E71" s="34">
        <v>5127.29</v>
      </c>
      <c r="F71" s="34">
        <v>153.82</v>
      </c>
      <c r="G71" s="34">
        <v>1</v>
      </c>
      <c r="H71" s="34" t="s">
        <v>33</v>
      </c>
      <c r="I71" s="35" t="s">
        <v>45</v>
      </c>
      <c r="J71" s="36" t="s">
        <v>243</v>
      </c>
      <c r="K71" s="35"/>
      <c r="L71" s="35" t="s">
        <v>337</v>
      </c>
      <c r="M71" s="35" t="s">
        <v>338</v>
      </c>
      <c r="N71" s="35"/>
    </row>
    <row r="72" s="27" customFormat="1" spans="1:14">
      <c r="A72" s="34" t="s">
        <v>120</v>
      </c>
      <c r="B72" s="34" t="s">
        <v>339</v>
      </c>
      <c r="C72" s="34" t="s">
        <v>242</v>
      </c>
      <c r="D72" s="34" t="s">
        <v>36</v>
      </c>
      <c r="E72" s="34">
        <v>1021.75</v>
      </c>
      <c r="F72" s="34">
        <v>30.65</v>
      </c>
      <c r="G72" s="34">
        <v>1</v>
      </c>
      <c r="H72" s="34" t="s">
        <v>33</v>
      </c>
      <c r="I72" s="35" t="s">
        <v>45</v>
      </c>
      <c r="J72" s="36" t="s">
        <v>243</v>
      </c>
      <c r="K72" s="35"/>
      <c r="L72" s="35" t="s">
        <v>340</v>
      </c>
      <c r="M72" s="35" t="s">
        <v>341</v>
      </c>
      <c r="N72" s="35"/>
    </row>
    <row r="73" s="27" customFormat="1" spans="1:14">
      <c r="A73" s="34" t="s">
        <v>120</v>
      </c>
      <c r="B73" s="34" t="s">
        <v>342</v>
      </c>
      <c r="C73" s="34" t="s">
        <v>242</v>
      </c>
      <c r="D73" s="34" t="s">
        <v>36</v>
      </c>
      <c r="E73" s="34">
        <v>899.35</v>
      </c>
      <c r="F73" s="34">
        <v>26.98</v>
      </c>
      <c r="G73" s="34">
        <v>1</v>
      </c>
      <c r="H73" s="34" t="s">
        <v>33</v>
      </c>
      <c r="I73" s="35" t="s">
        <v>45</v>
      </c>
      <c r="J73" s="36" t="s">
        <v>243</v>
      </c>
      <c r="K73" s="35"/>
      <c r="L73" s="35" t="s">
        <v>343</v>
      </c>
      <c r="M73" s="35" t="s">
        <v>344</v>
      </c>
      <c r="N73" s="35"/>
    </row>
    <row r="74" s="27" customFormat="1" spans="1:14">
      <c r="A74" s="34" t="s">
        <v>120</v>
      </c>
      <c r="B74" s="34" t="s">
        <v>345</v>
      </c>
      <c r="C74" s="34" t="s">
        <v>242</v>
      </c>
      <c r="D74" s="34" t="s">
        <v>36</v>
      </c>
      <c r="E74" s="34">
        <v>825.55</v>
      </c>
      <c r="F74" s="34">
        <v>24.77</v>
      </c>
      <c r="G74" s="34">
        <v>1</v>
      </c>
      <c r="H74" s="34" t="s">
        <v>33</v>
      </c>
      <c r="I74" s="35" t="s">
        <v>45</v>
      </c>
      <c r="J74" s="36" t="s">
        <v>243</v>
      </c>
      <c r="K74" s="35"/>
      <c r="L74" s="35" t="s">
        <v>346</v>
      </c>
      <c r="M74" s="35" t="s">
        <v>347</v>
      </c>
      <c r="N74" s="35"/>
    </row>
    <row r="75" s="27" customFormat="1" spans="1:14">
      <c r="A75" s="34" t="s">
        <v>120</v>
      </c>
      <c r="B75" s="34" t="s">
        <v>348</v>
      </c>
      <c r="C75" s="34" t="s">
        <v>242</v>
      </c>
      <c r="D75" s="34" t="s">
        <v>36</v>
      </c>
      <c r="E75" s="34">
        <v>899.35</v>
      </c>
      <c r="F75" s="34">
        <v>26.98</v>
      </c>
      <c r="G75" s="34">
        <v>1</v>
      </c>
      <c r="H75" s="34" t="s">
        <v>33</v>
      </c>
      <c r="I75" s="35" t="s">
        <v>45</v>
      </c>
      <c r="J75" s="36" t="s">
        <v>243</v>
      </c>
      <c r="K75" s="35"/>
      <c r="L75" s="35" t="s">
        <v>349</v>
      </c>
      <c r="M75" s="35" t="s">
        <v>350</v>
      </c>
      <c r="N75" s="35"/>
    </row>
    <row r="76" s="27" customFormat="1" spans="1:14">
      <c r="A76" s="34" t="s">
        <v>120</v>
      </c>
      <c r="B76" s="34" t="s">
        <v>351</v>
      </c>
      <c r="C76" s="34" t="s">
        <v>242</v>
      </c>
      <c r="D76" s="34" t="s">
        <v>36</v>
      </c>
      <c r="E76" s="34">
        <v>3924.23</v>
      </c>
      <c r="F76" s="34">
        <v>117.73</v>
      </c>
      <c r="G76" s="34">
        <v>1</v>
      </c>
      <c r="H76" s="34" t="s">
        <v>33</v>
      </c>
      <c r="I76" s="35" t="s">
        <v>45</v>
      </c>
      <c r="J76" s="36" t="s">
        <v>243</v>
      </c>
      <c r="K76" s="35"/>
      <c r="L76" s="35" t="s">
        <v>352</v>
      </c>
      <c r="M76" s="35" t="s">
        <v>353</v>
      </c>
      <c r="N76" s="35"/>
    </row>
    <row r="77" s="27" customFormat="1" spans="1:14">
      <c r="A77" s="34" t="s">
        <v>120</v>
      </c>
      <c r="B77" s="34" t="s">
        <v>354</v>
      </c>
      <c r="C77" s="34" t="s">
        <v>242</v>
      </c>
      <c r="D77" s="34" t="s">
        <v>36</v>
      </c>
      <c r="E77" s="34">
        <v>1000.8</v>
      </c>
      <c r="F77" s="34">
        <v>30.02</v>
      </c>
      <c r="G77" s="34">
        <v>1</v>
      </c>
      <c r="H77" s="34" t="s">
        <v>33</v>
      </c>
      <c r="I77" s="35" t="s">
        <v>45</v>
      </c>
      <c r="J77" s="36" t="s">
        <v>243</v>
      </c>
      <c r="K77" s="35"/>
      <c r="L77" s="35" t="s">
        <v>355</v>
      </c>
      <c r="M77" s="35" t="s">
        <v>356</v>
      </c>
      <c r="N77" s="35"/>
    </row>
    <row r="78" s="27" customFormat="1" spans="1:14">
      <c r="A78" s="34" t="s">
        <v>120</v>
      </c>
      <c r="B78" s="34" t="s">
        <v>357</v>
      </c>
      <c r="C78" s="34" t="s">
        <v>242</v>
      </c>
      <c r="D78" s="34" t="s">
        <v>36</v>
      </c>
      <c r="E78" s="34">
        <v>2000.3</v>
      </c>
      <c r="F78" s="34">
        <v>60.01</v>
      </c>
      <c r="G78" s="34">
        <v>1</v>
      </c>
      <c r="H78" s="34" t="s">
        <v>33</v>
      </c>
      <c r="I78" s="35" t="s">
        <v>45</v>
      </c>
      <c r="J78" s="36" t="s">
        <v>243</v>
      </c>
      <c r="K78" s="35"/>
      <c r="L78" s="35" t="s">
        <v>358</v>
      </c>
      <c r="M78" s="35" t="s">
        <v>359</v>
      </c>
      <c r="N78" s="35"/>
    </row>
    <row r="79" s="27" customFormat="1" spans="1:14">
      <c r="A79" s="34" t="s">
        <v>120</v>
      </c>
      <c r="B79" s="34" t="s">
        <v>360</v>
      </c>
      <c r="C79" s="34" t="s">
        <v>242</v>
      </c>
      <c r="D79" s="34" t="s">
        <v>36</v>
      </c>
      <c r="E79" s="34">
        <v>953.7</v>
      </c>
      <c r="F79" s="34">
        <v>28.61</v>
      </c>
      <c r="G79" s="34">
        <v>1</v>
      </c>
      <c r="H79" s="34" t="s">
        <v>33</v>
      </c>
      <c r="I79" s="35" t="s">
        <v>45</v>
      </c>
      <c r="J79" s="36" t="s">
        <v>243</v>
      </c>
      <c r="K79" s="35"/>
      <c r="L79" s="35" t="s">
        <v>361</v>
      </c>
      <c r="M79" s="35" t="s">
        <v>362</v>
      </c>
      <c r="N79" s="35"/>
    </row>
    <row r="80" s="27" customFormat="1" spans="1:14">
      <c r="A80" s="34" t="s">
        <v>120</v>
      </c>
      <c r="B80" s="34" t="s">
        <v>363</v>
      </c>
      <c r="C80" s="34" t="s">
        <v>242</v>
      </c>
      <c r="D80" s="34" t="s">
        <v>36</v>
      </c>
      <c r="E80" s="34">
        <v>899.35</v>
      </c>
      <c r="F80" s="34">
        <v>26.98</v>
      </c>
      <c r="G80" s="34">
        <v>1</v>
      </c>
      <c r="H80" s="34" t="s">
        <v>33</v>
      </c>
      <c r="I80" s="35" t="s">
        <v>45</v>
      </c>
      <c r="J80" s="36" t="s">
        <v>243</v>
      </c>
      <c r="K80" s="35"/>
      <c r="L80" s="35" t="s">
        <v>364</v>
      </c>
      <c r="M80" s="35" t="s">
        <v>365</v>
      </c>
      <c r="N80" s="35"/>
    </row>
    <row r="81" s="27" customFormat="1" spans="1:14">
      <c r="A81" s="34" t="s">
        <v>120</v>
      </c>
      <c r="B81" s="34" t="s">
        <v>366</v>
      </c>
      <c r="C81" s="34" t="s">
        <v>242</v>
      </c>
      <c r="D81" s="34" t="s">
        <v>36</v>
      </c>
      <c r="E81" s="34">
        <v>899.35</v>
      </c>
      <c r="F81" s="34">
        <v>26.98</v>
      </c>
      <c r="G81" s="34">
        <v>1</v>
      </c>
      <c r="H81" s="34" t="s">
        <v>33</v>
      </c>
      <c r="I81" s="35" t="s">
        <v>45</v>
      </c>
      <c r="J81" s="36" t="s">
        <v>243</v>
      </c>
      <c r="K81" s="35"/>
      <c r="L81" s="35" t="s">
        <v>367</v>
      </c>
      <c r="M81" s="35" t="s">
        <v>368</v>
      </c>
      <c r="N81" s="35"/>
    </row>
    <row r="82" s="27" customFormat="1" spans="1:14">
      <c r="A82" s="34" t="s">
        <v>120</v>
      </c>
      <c r="B82" s="34" t="s">
        <v>369</v>
      </c>
      <c r="C82" s="34" t="s">
        <v>242</v>
      </c>
      <c r="D82" s="34" t="s">
        <v>36</v>
      </c>
      <c r="E82" s="34">
        <v>2000.3</v>
      </c>
      <c r="F82" s="34">
        <v>60.01</v>
      </c>
      <c r="G82" s="34">
        <v>1</v>
      </c>
      <c r="H82" s="34" t="s">
        <v>33</v>
      </c>
      <c r="I82" s="35" t="s">
        <v>45</v>
      </c>
      <c r="J82" s="36" t="s">
        <v>243</v>
      </c>
      <c r="K82" s="35"/>
      <c r="L82" s="35" t="s">
        <v>370</v>
      </c>
      <c r="M82" s="35" t="s">
        <v>371</v>
      </c>
      <c r="N82" s="35"/>
    </row>
    <row r="83" s="27" customFormat="1" spans="1:14">
      <c r="A83" s="34" t="s">
        <v>120</v>
      </c>
      <c r="B83" s="34" t="s">
        <v>372</v>
      </c>
      <c r="C83" s="34" t="s">
        <v>242</v>
      </c>
      <c r="D83" s="34" t="s">
        <v>36</v>
      </c>
      <c r="E83" s="34">
        <v>503.7</v>
      </c>
      <c r="F83" s="34">
        <v>15.11</v>
      </c>
      <c r="G83" s="34">
        <v>1</v>
      </c>
      <c r="H83" s="34" t="s">
        <v>33</v>
      </c>
      <c r="I83" s="35" t="s">
        <v>45</v>
      </c>
      <c r="J83" s="36" t="s">
        <v>243</v>
      </c>
      <c r="K83" s="35"/>
      <c r="L83" s="35" t="s">
        <v>373</v>
      </c>
      <c r="M83" s="35" t="s">
        <v>374</v>
      </c>
      <c r="N83" s="35"/>
    </row>
    <row r="84" s="27" customFormat="1" spans="1:14">
      <c r="A84" s="34" t="s">
        <v>120</v>
      </c>
      <c r="B84" s="34" t="s">
        <v>375</v>
      </c>
      <c r="C84" s="34" t="s">
        <v>242</v>
      </c>
      <c r="D84" s="34" t="s">
        <v>36</v>
      </c>
      <c r="E84" s="34">
        <v>2454.15</v>
      </c>
      <c r="F84" s="34">
        <v>73.62</v>
      </c>
      <c r="G84" s="34">
        <v>1</v>
      </c>
      <c r="H84" s="34" t="s">
        <v>33</v>
      </c>
      <c r="I84" s="35" t="s">
        <v>45</v>
      </c>
      <c r="J84" s="36" t="s">
        <v>243</v>
      </c>
      <c r="K84" s="35"/>
      <c r="L84" s="35" t="s">
        <v>376</v>
      </c>
      <c r="M84" s="35" t="s">
        <v>377</v>
      </c>
      <c r="N84" s="35"/>
    </row>
    <row r="85" s="27" customFormat="1" spans="1:14">
      <c r="A85" s="34" t="s">
        <v>120</v>
      </c>
      <c r="B85" s="34" t="s">
        <v>378</v>
      </c>
      <c r="C85" s="34" t="s">
        <v>242</v>
      </c>
      <c r="D85" s="34" t="s">
        <v>36</v>
      </c>
      <c r="E85" s="34">
        <v>2646.72</v>
      </c>
      <c r="F85" s="34">
        <v>79.4</v>
      </c>
      <c r="G85" s="34">
        <v>1</v>
      </c>
      <c r="H85" s="34" t="s">
        <v>33</v>
      </c>
      <c r="I85" s="35" t="s">
        <v>45</v>
      </c>
      <c r="J85" s="36" t="s">
        <v>243</v>
      </c>
      <c r="K85" s="35"/>
      <c r="L85" s="35" t="s">
        <v>379</v>
      </c>
      <c r="M85" s="35" t="s">
        <v>380</v>
      </c>
      <c r="N85" s="35"/>
    </row>
    <row r="86" s="27" customFormat="1" spans="1:14">
      <c r="A86" s="34" t="s">
        <v>120</v>
      </c>
      <c r="B86" s="34" t="s">
        <v>381</v>
      </c>
      <c r="C86" s="34" t="s">
        <v>242</v>
      </c>
      <c r="D86" s="34" t="s">
        <v>36</v>
      </c>
      <c r="E86" s="34">
        <v>899.35</v>
      </c>
      <c r="F86" s="34">
        <v>26.98</v>
      </c>
      <c r="G86" s="34">
        <v>1</v>
      </c>
      <c r="H86" s="34" t="s">
        <v>33</v>
      </c>
      <c r="I86" s="35" t="s">
        <v>45</v>
      </c>
      <c r="J86" s="36" t="s">
        <v>243</v>
      </c>
      <c r="K86" s="35"/>
      <c r="L86" s="35" t="s">
        <v>382</v>
      </c>
      <c r="M86" s="35" t="s">
        <v>383</v>
      </c>
      <c r="N86" s="35"/>
    </row>
    <row r="87" s="27" customFormat="1" spans="1:14">
      <c r="A87" s="34" t="s">
        <v>120</v>
      </c>
      <c r="B87" s="34" t="s">
        <v>384</v>
      </c>
      <c r="C87" s="34" t="s">
        <v>242</v>
      </c>
      <c r="D87" s="34" t="s">
        <v>36</v>
      </c>
      <c r="E87" s="34">
        <v>4493.47</v>
      </c>
      <c r="F87" s="34">
        <v>134.8</v>
      </c>
      <c r="G87" s="34">
        <v>1</v>
      </c>
      <c r="H87" s="34" t="s">
        <v>33</v>
      </c>
      <c r="I87" s="35" t="s">
        <v>45</v>
      </c>
      <c r="J87" s="36" t="s">
        <v>243</v>
      </c>
      <c r="K87" s="35"/>
      <c r="L87" s="35" t="s">
        <v>385</v>
      </c>
      <c r="M87" s="35" t="s">
        <v>386</v>
      </c>
      <c r="N87" s="35"/>
    </row>
    <row r="88" spans="5:6">
      <c r="E88" s="28">
        <f>SUM(E2:E87)</f>
        <v>306512.55</v>
      </c>
      <c r="F88" s="28">
        <f>SUM(F2:F87)</f>
        <v>11112.93</v>
      </c>
    </row>
  </sheetData>
  <conditionalFormatting sqref="B1">
    <cfRule type="duplicateValues" dxfId="0" priority="88"/>
  </conditionalFormatting>
  <conditionalFormatting sqref="B2">
    <cfRule type="duplicateValues" dxfId="0" priority="86"/>
  </conditionalFormatting>
  <conditionalFormatting sqref="B3">
    <cfRule type="duplicateValues" dxfId="0" priority="85"/>
  </conditionalFormatting>
  <conditionalFormatting sqref="B4">
    <cfRule type="duplicateValues" dxfId="0" priority="84"/>
  </conditionalFormatting>
  <conditionalFormatting sqref="B5">
    <cfRule type="duplicateValues" dxfId="0" priority="83"/>
  </conditionalFormatting>
  <conditionalFormatting sqref="B6">
    <cfRule type="duplicateValues" dxfId="0" priority="82"/>
  </conditionalFormatting>
  <conditionalFormatting sqref="B7">
    <cfRule type="duplicateValues" dxfId="0" priority="81"/>
  </conditionalFormatting>
  <conditionalFormatting sqref="B8">
    <cfRule type="duplicateValues" dxfId="0" priority="80"/>
  </conditionalFormatting>
  <conditionalFormatting sqref="B9">
    <cfRule type="duplicateValues" dxfId="0" priority="79"/>
  </conditionalFormatting>
  <conditionalFormatting sqref="B10">
    <cfRule type="duplicateValues" dxfId="0" priority="78"/>
  </conditionalFormatting>
  <conditionalFormatting sqref="B11">
    <cfRule type="duplicateValues" dxfId="0" priority="77"/>
  </conditionalFormatting>
  <conditionalFormatting sqref="B12">
    <cfRule type="duplicateValues" dxfId="0" priority="76"/>
  </conditionalFormatting>
  <conditionalFormatting sqref="B13">
    <cfRule type="duplicateValues" dxfId="0" priority="75"/>
  </conditionalFormatting>
  <conditionalFormatting sqref="B14">
    <cfRule type="duplicateValues" dxfId="0" priority="74"/>
  </conditionalFormatting>
  <conditionalFormatting sqref="B15">
    <cfRule type="duplicateValues" dxfId="0" priority="73"/>
  </conditionalFormatting>
  <conditionalFormatting sqref="B16">
    <cfRule type="duplicateValues" dxfId="0" priority="72"/>
  </conditionalFormatting>
  <conditionalFormatting sqref="B17">
    <cfRule type="duplicateValues" dxfId="0" priority="71"/>
  </conditionalFormatting>
  <conditionalFormatting sqref="B18">
    <cfRule type="duplicateValues" dxfId="0" priority="70"/>
  </conditionalFormatting>
  <conditionalFormatting sqref="B19">
    <cfRule type="duplicateValues" dxfId="0" priority="69"/>
  </conditionalFormatting>
  <conditionalFormatting sqref="B20">
    <cfRule type="duplicateValues" dxfId="0" priority="68"/>
  </conditionalFormatting>
  <conditionalFormatting sqref="B21">
    <cfRule type="duplicateValues" dxfId="0" priority="67"/>
  </conditionalFormatting>
  <conditionalFormatting sqref="B22">
    <cfRule type="duplicateValues" dxfId="0" priority="66"/>
  </conditionalFormatting>
  <conditionalFormatting sqref="B23">
    <cfRule type="duplicateValues" dxfId="0" priority="65"/>
  </conditionalFormatting>
  <conditionalFormatting sqref="B24">
    <cfRule type="duplicateValues" dxfId="0" priority="64"/>
  </conditionalFormatting>
  <conditionalFormatting sqref="B25">
    <cfRule type="duplicateValues" dxfId="0" priority="63"/>
  </conditionalFormatting>
  <conditionalFormatting sqref="B26">
    <cfRule type="duplicateValues" dxfId="0" priority="62"/>
  </conditionalFormatting>
  <conditionalFormatting sqref="B27">
    <cfRule type="duplicateValues" dxfId="0" priority="61"/>
  </conditionalFormatting>
  <conditionalFormatting sqref="B28">
    <cfRule type="duplicateValues" dxfId="0" priority="60"/>
  </conditionalFormatting>
  <conditionalFormatting sqref="B29">
    <cfRule type="duplicateValues" dxfId="0" priority="59"/>
  </conditionalFormatting>
  <conditionalFormatting sqref="B30">
    <cfRule type="duplicateValues" dxfId="0" priority="58"/>
  </conditionalFormatting>
  <conditionalFormatting sqref="B31">
    <cfRule type="duplicateValues" dxfId="0" priority="57"/>
  </conditionalFormatting>
  <conditionalFormatting sqref="B32">
    <cfRule type="duplicateValues" dxfId="0" priority="56"/>
  </conditionalFormatting>
  <conditionalFormatting sqref="B33">
    <cfRule type="duplicateValues" dxfId="0" priority="55"/>
  </conditionalFormatting>
  <conditionalFormatting sqref="B34">
    <cfRule type="duplicateValues" dxfId="0" priority="54"/>
  </conditionalFormatting>
  <conditionalFormatting sqref="B35">
    <cfRule type="duplicateValues" dxfId="0" priority="53"/>
  </conditionalFormatting>
  <conditionalFormatting sqref="B36">
    <cfRule type="duplicateValues" dxfId="0" priority="52"/>
  </conditionalFormatting>
  <conditionalFormatting sqref="B37">
    <cfRule type="duplicateValues" dxfId="0" priority="51"/>
  </conditionalFormatting>
  <conditionalFormatting sqref="B38">
    <cfRule type="duplicateValues" dxfId="0" priority="50"/>
  </conditionalFormatting>
  <conditionalFormatting sqref="B39">
    <cfRule type="duplicateValues" dxfId="0" priority="49"/>
  </conditionalFormatting>
  <conditionalFormatting sqref="B40">
    <cfRule type="duplicateValues" dxfId="0" priority="48"/>
  </conditionalFormatting>
  <conditionalFormatting sqref="B41">
    <cfRule type="duplicateValues" dxfId="0" priority="47"/>
  </conditionalFormatting>
  <conditionalFormatting sqref="B42">
    <cfRule type="duplicateValues" dxfId="0" priority="46"/>
  </conditionalFormatting>
  <conditionalFormatting sqref="B43">
    <cfRule type="duplicateValues" dxfId="0" priority="45"/>
  </conditionalFormatting>
  <conditionalFormatting sqref="B44">
    <cfRule type="duplicateValues" dxfId="0" priority="44"/>
  </conditionalFormatting>
  <conditionalFormatting sqref="B45">
    <cfRule type="duplicateValues" dxfId="0" priority="43"/>
  </conditionalFormatting>
  <conditionalFormatting sqref="B46">
    <cfRule type="duplicateValues" dxfId="0" priority="42"/>
  </conditionalFormatting>
  <conditionalFormatting sqref="B47">
    <cfRule type="duplicateValues" dxfId="0" priority="41"/>
  </conditionalFormatting>
  <conditionalFormatting sqref="B48">
    <cfRule type="duplicateValues" dxfId="0" priority="40"/>
  </conditionalFormatting>
  <conditionalFormatting sqref="B49">
    <cfRule type="duplicateValues" dxfId="0" priority="39"/>
  </conditionalFormatting>
  <conditionalFormatting sqref="B50">
    <cfRule type="duplicateValues" dxfId="0" priority="38"/>
  </conditionalFormatting>
  <conditionalFormatting sqref="B51">
    <cfRule type="duplicateValues" dxfId="0" priority="37"/>
  </conditionalFormatting>
  <conditionalFormatting sqref="B52">
    <cfRule type="duplicateValues" dxfId="0" priority="36"/>
  </conditionalFormatting>
  <conditionalFormatting sqref="B53">
    <cfRule type="duplicateValues" dxfId="0" priority="35"/>
  </conditionalFormatting>
  <conditionalFormatting sqref="B54">
    <cfRule type="duplicateValues" dxfId="0" priority="34"/>
  </conditionalFormatting>
  <conditionalFormatting sqref="B55">
    <cfRule type="duplicateValues" dxfId="0" priority="33"/>
  </conditionalFormatting>
  <conditionalFormatting sqref="B56">
    <cfRule type="duplicateValues" dxfId="0" priority="32"/>
  </conditionalFormatting>
  <conditionalFormatting sqref="B57">
    <cfRule type="duplicateValues" dxfId="0" priority="31"/>
  </conditionalFormatting>
  <conditionalFormatting sqref="B58">
    <cfRule type="duplicateValues" dxfId="0" priority="30"/>
  </conditionalFormatting>
  <conditionalFormatting sqref="B59">
    <cfRule type="duplicateValues" dxfId="0" priority="29"/>
  </conditionalFormatting>
  <conditionalFormatting sqref="B60">
    <cfRule type="duplicateValues" dxfId="0" priority="28"/>
  </conditionalFormatting>
  <conditionalFormatting sqref="B61">
    <cfRule type="duplicateValues" dxfId="0" priority="27"/>
  </conditionalFormatting>
  <conditionalFormatting sqref="B62">
    <cfRule type="duplicateValues" dxfId="0" priority="26"/>
  </conditionalFormatting>
  <conditionalFormatting sqref="B63">
    <cfRule type="duplicateValues" dxfId="0" priority="25"/>
  </conditionalFormatting>
  <conditionalFormatting sqref="B64">
    <cfRule type="duplicateValues" dxfId="0" priority="24"/>
  </conditionalFormatting>
  <conditionalFormatting sqref="B65">
    <cfRule type="duplicateValues" dxfId="0" priority="23"/>
  </conditionalFormatting>
  <conditionalFormatting sqref="B66">
    <cfRule type="duplicateValues" dxfId="0" priority="22"/>
  </conditionalFormatting>
  <conditionalFormatting sqref="B67">
    <cfRule type="duplicateValues" dxfId="0" priority="21"/>
  </conditionalFormatting>
  <conditionalFormatting sqref="B68">
    <cfRule type="duplicateValues" dxfId="0" priority="20"/>
  </conditionalFormatting>
  <conditionalFormatting sqref="B69">
    <cfRule type="duplicateValues" dxfId="0" priority="19"/>
  </conditionalFormatting>
  <conditionalFormatting sqref="B70">
    <cfRule type="duplicateValues" dxfId="0" priority="18"/>
  </conditionalFormatting>
  <conditionalFormatting sqref="B71">
    <cfRule type="duplicateValues" dxfId="0" priority="17"/>
  </conditionalFormatting>
  <conditionalFormatting sqref="B72">
    <cfRule type="duplicateValues" dxfId="0" priority="16"/>
  </conditionalFormatting>
  <conditionalFormatting sqref="B73">
    <cfRule type="duplicateValues" dxfId="0" priority="15"/>
  </conditionalFormatting>
  <conditionalFormatting sqref="B74">
    <cfRule type="duplicateValues" dxfId="0" priority="14"/>
  </conditionalFormatting>
  <conditionalFormatting sqref="B75">
    <cfRule type="duplicateValues" dxfId="0" priority="13"/>
  </conditionalFormatting>
  <conditionalFormatting sqref="B76">
    <cfRule type="duplicateValues" dxfId="0" priority="12"/>
  </conditionalFormatting>
  <conditionalFormatting sqref="B77">
    <cfRule type="duplicateValues" dxfId="0" priority="11"/>
  </conditionalFormatting>
  <conditionalFormatting sqref="B78">
    <cfRule type="duplicateValues" dxfId="0" priority="10"/>
  </conditionalFormatting>
  <conditionalFormatting sqref="B79">
    <cfRule type="duplicateValues" dxfId="0" priority="9"/>
  </conditionalFormatting>
  <conditionalFormatting sqref="B80">
    <cfRule type="duplicateValues" dxfId="0" priority="8"/>
  </conditionalFormatting>
  <conditionalFormatting sqref="B81">
    <cfRule type="duplicateValues" dxfId="0" priority="7"/>
  </conditionalFormatting>
  <conditionalFormatting sqref="B82">
    <cfRule type="duplicateValues" dxfId="0" priority="6"/>
  </conditionalFormatting>
  <conditionalFormatting sqref="B83">
    <cfRule type="duplicateValues" dxfId="0" priority="5"/>
  </conditionalFormatting>
  <conditionalFormatting sqref="B84">
    <cfRule type="duplicateValues" dxfId="0" priority="4"/>
  </conditionalFormatting>
  <conditionalFormatting sqref="B85">
    <cfRule type="duplicateValues" dxfId="0" priority="3"/>
  </conditionalFormatting>
  <conditionalFormatting sqref="B86">
    <cfRule type="duplicateValues" dxfId="0" priority="2"/>
  </conditionalFormatting>
  <conditionalFormatting sqref="B87">
    <cfRule type="duplicateValues" dxfId="0" priority="1"/>
  </conditionalFormatting>
  <conditionalFormatting sqref="B1 B88:B1048576">
    <cfRule type="duplicateValues" dxfId="0" priority="87"/>
  </conditionalFormatting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8"/>
  <sheetViews>
    <sheetView topLeftCell="A141" workbookViewId="0">
      <selection activeCell="E154" sqref="E154:F154"/>
    </sheetView>
  </sheetViews>
  <sheetFormatPr defaultColWidth="9" defaultRowHeight="14.4"/>
  <cols>
    <col min="1" max="1" width="33.6388888888889" style="9" customWidth="1"/>
    <col min="2" max="2" width="14" style="10" customWidth="1"/>
    <col min="3" max="3" width="19.212962962963" style="9" customWidth="1"/>
    <col min="4" max="4" width="16.6296296296296" style="9" customWidth="1"/>
    <col min="5" max="5" width="15.1296296296296" style="9" customWidth="1"/>
    <col min="6" max="6" width="15.3796296296296" style="9" customWidth="1"/>
    <col min="7" max="7" width="14.6296296296296" style="9" customWidth="1"/>
    <col min="8" max="8" width="15.5" style="9" customWidth="1"/>
    <col min="9" max="9" width="14.1296296296296" style="9" customWidth="1"/>
    <col min="10" max="10" width="29.0740740740741" style="9" customWidth="1"/>
    <col min="11" max="11" width="13.25" style="9" customWidth="1"/>
    <col min="12" max="12" width="39.9259259259259" style="9" customWidth="1"/>
    <col min="13" max="13" width="21.1388888888889" style="9" customWidth="1"/>
    <col min="14" max="14" width="10.75" style="9" customWidth="1"/>
    <col min="15" max="16384" width="9" style="9"/>
  </cols>
  <sheetData>
    <row r="1" s="9" customFormat="1" ht="55.5" customHeight="1" spans="1:14">
      <c r="A1" s="11" t="s">
        <v>106</v>
      </c>
      <c r="B1" s="12" t="s">
        <v>107</v>
      </c>
      <c r="C1" s="13" t="s">
        <v>108</v>
      </c>
      <c r="D1" s="11" t="s">
        <v>109</v>
      </c>
      <c r="E1" s="13" t="s">
        <v>110</v>
      </c>
      <c r="F1" s="14" t="s">
        <v>111</v>
      </c>
      <c r="G1" s="14" t="s">
        <v>112</v>
      </c>
      <c r="H1" s="14" t="s">
        <v>113</v>
      </c>
      <c r="I1" s="14" t="s">
        <v>114</v>
      </c>
      <c r="J1" s="14" t="s">
        <v>115</v>
      </c>
      <c r="K1" s="14" t="s">
        <v>116</v>
      </c>
      <c r="L1" s="14" t="s">
        <v>117</v>
      </c>
      <c r="M1" s="14" t="s">
        <v>118</v>
      </c>
      <c r="N1" s="14" t="s">
        <v>119</v>
      </c>
    </row>
    <row r="2" s="9" customFormat="1" spans="1:14">
      <c r="A2" s="15" t="s">
        <v>387</v>
      </c>
      <c r="B2" s="16" t="s">
        <v>45</v>
      </c>
      <c r="C2" s="15" t="s">
        <v>69</v>
      </c>
      <c r="D2" s="15" t="s">
        <v>69</v>
      </c>
      <c r="E2" s="15">
        <v>7443.6</v>
      </c>
      <c r="F2" s="15">
        <v>223.31</v>
      </c>
      <c r="G2" s="17">
        <v>1</v>
      </c>
      <c r="H2" s="17" t="s">
        <v>22</v>
      </c>
      <c r="I2" s="17"/>
      <c r="J2" s="17" t="s">
        <v>69</v>
      </c>
      <c r="K2" s="17"/>
      <c r="L2" s="17" t="s">
        <v>388</v>
      </c>
      <c r="M2" s="89" t="s">
        <v>389</v>
      </c>
      <c r="N2" s="90" t="s">
        <v>390</v>
      </c>
    </row>
    <row r="3" s="9" customFormat="1" spans="1:14">
      <c r="A3" s="15" t="s">
        <v>387</v>
      </c>
      <c r="B3" s="91" t="s">
        <v>391</v>
      </c>
      <c r="C3" s="15" t="s">
        <v>70</v>
      </c>
      <c r="D3" s="15" t="s">
        <v>70</v>
      </c>
      <c r="E3" s="15">
        <v>2582.43</v>
      </c>
      <c r="F3" s="15">
        <v>77.47</v>
      </c>
      <c r="G3" s="15">
        <v>1</v>
      </c>
      <c r="H3" s="15" t="s">
        <v>26</v>
      </c>
      <c r="I3" s="15"/>
      <c r="J3" s="15" t="s">
        <v>392</v>
      </c>
      <c r="K3" s="15"/>
      <c r="L3" s="15" t="s">
        <v>393</v>
      </c>
      <c r="M3" s="15" t="s">
        <v>394</v>
      </c>
      <c r="N3" s="15"/>
    </row>
    <row r="4" s="9" customFormat="1" spans="1:14">
      <c r="A4" s="15" t="s">
        <v>387</v>
      </c>
      <c r="B4" s="16" t="s">
        <v>395</v>
      </c>
      <c r="C4" s="15" t="s">
        <v>256</v>
      </c>
      <c r="D4" s="15" t="s">
        <v>256</v>
      </c>
      <c r="E4" s="15">
        <v>926.35</v>
      </c>
      <c r="F4" s="15">
        <v>27.79</v>
      </c>
      <c r="G4" s="15">
        <v>1</v>
      </c>
      <c r="H4" s="15" t="s">
        <v>22</v>
      </c>
      <c r="I4" s="15"/>
      <c r="J4" s="15" t="s">
        <v>396</v>
      </c>
      <c r="K4" s="15"/>
      <c r="L4" s="15" t="s">
        <v>397</v>
      </c>
      <c r="M4" s="15" t="s">
        <v>398</v>
      </c>
      <c r="N4" s="15"/>
    </row>
    <row r="5" s="9" customFormat="1" spans="1:14">
      <c r="A5" s="15" t="s">
        <v>387</v>
      </c>
      <c r="B5" s="16" t="s">
        <v>399</v>
      </c>
      <c r="C5" s="15" t="s">
        <v>256</v>
      </c>
      <c r="D5" s="15" t="s">
        <v>256</v>
      </c>
      <c r="E5" s="15">
        <v>2560.36</v>
      </c>
      <c r="F5" s="15">
        <v>76.81</v>
      </c>
      <c r="G5" s="15">
        <v>1</v>
      </c>
      <c r="H5" s="15" t="s">
        <v>22</v>
      </c>
      <c r="I5" s="15"/>
      <c r="J5" s="15" t="s">
        <v>400</v>
      </c>
      <c r="K5" s="15"/>
      <c r="L5" s="15" t="s">
        <v>401</v>
      </c>
      <c r="M5" s="15" t="s">
        <v>402</v>
      </c>
      <c r="N5" s="15"/>
    </row>
    <row r="6" s="9" customFormat="1" spans="1:14">
      <c r="A6" s="15" t="s">
        <v>387</v>
      </c>
      <c r="B6" s="16" t="s">
        <v>403</v>
      </c>
      <c r="C6" s="15" t="s">
        <v>256</v>
      </c>
      <c r="D6" s="15" t="s">
        <v>256</v>
      </c>
      <c r="E6" s="15">
        <v>707.4</v>
      </c>
      <c r="F6" s="15">
        <v>21.22</v>
      </c>
      <c r="G6" s="15">
        <v>1</v>
      </c>
      <c r="H6" s="15" t="s">
        <v>22</v>
      </c>
      <c r="I6" s="15"/>
      <c r="J6" s="15" t="s">
        <v>404</v>
      </c>
      <c r="K6" s="15"/>
      <c r="L6" s="15" t="s">
        <v>405</v>
      </c>
      <c r="M6" s="15" t="s">
        <v>406</v>
      </c>
      <c r="N6" s="15"/>
    </row>
    <row r="7" s="9" customFormat="1" spans="1:14">
      <c r="A7" s="15" t="s">
        <v>387</v>
      </c>
      <c r="B7" s="16" t="s">
        <v>407</v>
      </c>
      <c r="C7" s="15" t="s">
        <v>256</v>
      </c>
      <c r="D7" s="15" t="s">
        <v>256</v>
      </c>
      <c r="E7" s="15">
        <v>1628.09</v>
      </c>
      <c r="F7" s="15">
        <v>48.84</v>
      </c>
      <c r="G7" s="15">
        <v>1</v>
      </c>
      <c r="H7" s="15" t="s">
        <v>22</v>
      </c>
      <c r="I7" s="15"/>
      <c r="J7" s="15" t="s">
        <v>404</v>
      </c>
      <c r="K7" s="15"/>
      <c r="L7" s="15" t="s">
        <v>408</v>
      </c>
      <c r="M7" s="15" t="s">
        <v>409</v>
      </c>
      <c r="N7" s="15"/>
    </row>
    <row r="8" s="9" customFormat="1" spans="1:14">
      <c r="A8" s="15" t="s">
        <v>387</v>
      </c>
      <c r="B8" s="16" t="s">
        <v>410</v>
      </c>
      <c r="C8" s="15" t="s">
        <v>256</v>
      </c>
      <c r="D8" s="15" t="s">
        <v>256</v>
      </c>
      <c r="E8" s="15">
        <v>898.2</v>
      </c>
      <c r="F8" s="15">
        <v>26.95</v>
      </c>
      <c r="G8" s="15">
        <v>1</v>
      </c>
      <c r="H8" s="15" t="s">
        <v>22</v>
      </c>
      <c r="I8" s="15"/>
      <c r="J8" s="15" t="s">
        <v>411</v>
      </c>
      <c r="K8" s="15"/>
      <c r="L8" s="15" t="s">
        <v>412</v>
      </c>
      <c r="M8" s="15" t="s">
        <v>413</v>
      </c>
      <c r="N8" s="15"/>
    </row>
    <row r="9" s="9" customFormat="1" spans="1:14">
      <c r="A9" s="15" t="s">
        <v>387</v>
      </c>
      <c r="B9" s="16" t="s">
        <v>414</v>
      </c>
      <c r="C9" s="15" t="s">
        <v>256</v>
      </c>
      <c r="D9" s="15" t="s">
        <v>256</v>
      </c>
      <c r="E9" s="15">
        <v>898.2</v>
      </c>
      <c r="F9" s="15">
        <v>26.95</v>
      </c>
      <c r="G9" s="15">
        <v>1</v>
      </c>
      <c r="H9" s="15" t="s">
        <v>22</v>
      </c>
      <c r="I9" s="15"/>
      <c r="J9" s="15" t="s">
        <v>411</v>
      </c>
      <c r="K9" s="15"/>
      <c r="L9" s="15" t="s">
        <v>415</v>
      </c>
      <c r="M9" s="15" t="s">
        <v>416</v>
      </c>
      <c r="N9" s="15"/>
    </row>
    <row r="10" s="9" customFormat="1" spans="1:14">
      <c r="A10" s="15" t="s">
        <v>387</v>
      </c>
      <c r="B10" s="16" t="s">
        <v>417</v>
      </c>
      <c r="C10" s="15" t="s">
        <v>418</v>
      </c>
      <c r="D10" s="15" t="s">
        <v>256</v>
      </c>
      <c r="E10" s="15">
        <v>11642.3</v>
      </c>
      <c r="F10" s="15">
        <v>349.27</v>
      </c>
      <c r="G10" s="15">
        <v>1</v>
      </c>
      <c r="H10" s="15" t="s">
        <v>22</v>
      </c>
      <c r="I10" s="15"/>
      <c r="J10" s="15" t="s">
        <v>418</v>
      </c>
      <c r="K10" s="15"/>
      <c r="L10" s="15" t="s">
        <v>419</v>
      </c>
      <c r="M10" s="15" t="s">
        <v>420</v>
      </c>
      <c r="N10" s="15"/>
    </row>
    <row r="11" s="9" customFormat="1" spans="1:14">
      <c r="A11" s="15" t="s">
        <v>387</v>
      </c>
      <c r="B11" s="16" t="s">
        <v>421</v>
      </c>
      <c r="C11" s="15" t="s">
        <v>256</v>
      </c>
      <c r="D11" s="15" t="s">
        <v>256</v>
      </c>
      <c r="E11" s="15">
        <v>3489.99</v>
      </c>
      <c r="F11" s="15">
        <v>104.7</v>
      </c>
      <c r="G11" s="15">
        <v>1</v>
      </c>
      <c r="H11" s="15" t="s">
        <v>22</v>
      </c>
      <c r="I11" s="15"/>
      <c r="J11" s="15" t="s">
        <v>422</v>
      </c>
      <c r="K11" s="15"/>
      <c r="L11" s="15" t="s">
        <v>423</v>
      </c>
      <c r="M11" s="15" t="s">
        <v>424</v>
      </c>
      <c r="N11" s="15"/>
    </row>
    <row r="12" s="9" customFormat="1" spans="1:14">
      <c r="A12" s="15" t="s">
        <v>387</v>
      </c>
      <c r="B12" s="16" t="s">
        <v>425</v>
      </c>
      <c r="C12" s="15" t="s">
        <v>256</v>
      </c>
      <c r="D12" s="15" t="s">
        <v>256</v>
      </c>
      <c r="E12" s="15">
        <v>7240.56</v>
      </c>
      <c r="F12" s="15">
        <v>217.22</v>
      </c>
      <c r="G12" s="15">
        <v>1</v>
      </c>
      <c r="H12" s="15" t="s">
        <v>22</v>
      </c>
      <c r="I12" s="15"/>
      <c r="J12" s="15" t="s">
        <v>426</v>
      </c>
      <c r="K12" s="15"/>
      <c r="L12" s="15" t="s">
        <v>427</v>
      </c>
      <c r="M12" s="15" t="s">
        <v>428</v>
      </c>
      <c r="N12" s="15"/>
    </row>
    <row r="13" s="9" customFormat="1" spans="1:14">
      <c r="A13" s="15" t="s">
        <v>387</v>
      </c>
      <c r="B13" s="16" t="s">
        <v>429</v>
      </c>
      <c r="C13" s="15" t="s">
        <v>418</v>
      </c>
      <c r="D13" s="15" t="s">
        <v>256</v>
      </c>
      <c r="E13" s="15">
        <v>17883.3</v>
      </c>
      <c r="F13" s="15">
        <v>536.5</v>
      </c>
      <c r="G13" s="15">
        <v>1</v>
      </c>
      <c r="H13" s="15" t="s">
        <v>22</v>
      </c>
      <c r="I13" s="15"/>
      <c r="J13" s="15" t="s">
        <v>418</v>
      </c>
      <c r="K13" s="15"/>
      <c r="L13" s="15" t="s">
        <v>430</v>
      </c>
      <c r="M13" s="15" t="s">
        <v>431</v>
      </c>
      <c r="N13" s="15"/>
    </row>
    <row r="14" s="9" customFormat="1" spans="1:14">
      <c r="A14" s="15" t="s">
        <v>387</v>
      </c>
      <c r="B14" s="16" t="s">
        <v>432</v>
      </c>
      <c r="C14" s="15" t="s">
        <v>256</v>
      </c>
      <c r="D14" s="15" t="s">
        <v>256</v>
      </c>
      <c r="E14" s="15">
        <v>1021.75</v>
      </c>
      <c r="F14" s="15">
        <v>30.65</v>
      </c>
      <c r="G14" s="15">
        <v>1</v>
      </c>
      <c r="H14" s="15" t="s">
        <v>22</v>
      </c>
      <c r="I14" s="15"/>
      <c r="J14" s="15" t="s">
        <v>433</v>
      </c>
      <c r="K14" s="15"/>
      <c r="L14" s="15" t="s">
        <v>434</v>
      </c>
      <c r="M14" s="15" t="s">
        <v>435</v>
      </c>
      <c r="N14" s="15"/>
    </row>
    <row r="15" s="9" customFormat="1" spans="1:14">
      <c r="A15" s="15" t="s">
        <v>387</v>
      </c>
      <c r="B15" s="16" t="s">
        <v>436</v>
      </c>
      <c r="C15" s="15" t="s">
        <v>256</v>
      </c>
      <c r="D15" s="15" t="s">
        <v>256</v>
      </c>
      <c r="E15" s="15">
        <v>598.75</v>
      </c>
      <c r="F15" s="15">
        <v>17.96</v>
      </c>
      <c r="G15" s="15">
        <v>1</v>
      </c>
      <c r="H15" s="15" t="s">
        <v>22</v>
      </c>
      <c r="I15" s="15"/>
      <c r="J15" s="15" t="s">
        <v>422</v>
      </c>
      <c r="K15" s="15"/>
      <c r="L15" s="15" t="s">
        <v>437</v>
      </c>
      <c r="M15" s="15" t="s">
        <v>438</v>
      </c>
      <c r="N15" s="15"/>
    </row>
    <row r="16" s="9" customFormat="1" spans="1:14">
      <c r="A16" s="15" t="s">
        <v>387</v>
      </c>
      <c r="B16" s="16" t="s">
        <v>439</v>
      </c>
      <c r="C16" s="15" t="s">
        <v>256</v>
      </c>
      <c r="D16" s="15" t="s">
        <v>256</v>
      </c>
      <c r="E16" s="15">
        <v>739.8</v>
      </c>
      <c r="F16" s="15">
        <v>22.19</v>
      </c>
      <c r="G16" s="15">
        <v>1</v>
      </c>
      <c r="H16" s="15" t="s">
        <v>22</v>
      </c>
      <c r="I16" s="15"/>
      <c r="J16" s="15" t="s">
        <v>440</v>
      </c>
      <c r="K16" s="15"/>
      <c r="L16" s="15" t="s">
        <v>441</v>
      </c>
      <c r="M16" s="15" t="s">
        <v>442</v>
      </c>
      <c r="N16" s="15"/>
    </row>
    <row r="17" s="9" customFormat="1" spans="1:14">
      <c r="A17" s="15" t="s">
        <v>387</v>
      </c>
      <c r="B17" s="16" t="s">
        <v>45</v>
      </c>
      <c r="C17" s="15" t="s">
        <v>69</v>
      </c>
      <c r="D17" s="15" t="s">
        <v>69</v>
      </c>
      <c r="E17" s="15">
        <v>10209.14</v>
      </c>
      <c r="F17" s="15">
        <v>306.27</v>
      </c>
      <c r="G17" s="15">
        <v>1</v>
      </c>
      <c r="H17" s="15" t="s">
        <v>22</v>
      </c>
      <c r="I17" s="15"/>
      <c r="J17" s="15" t="s">
        <v>69</v>
      </c>
      <c r="K17" s="15"/>
      <c r="L17" s="15" t="s">
        <v>388</v>
      </c>
      <c r="M17" s="92" t="s">
        <v>389</v>
      </c>
      <c r="N17" s="18" t="s">
        <v>443</v>
      </c>
    </row>
    <row r="18" s="9" customFormat="1" spans="1:14">
      <c r="A18" s="15" t="s">
        <v>387</v>
      </c>
      <c r="B18" s="16" t="s">
        <v>444</v>
      </c>
      <c r="C18" s="15" t="s">
        <v>256</v>
      </c>
      <c r="D18" s="15" t="s">
        <v>256</v>
      </c>
      <c r="E18" s="15">
        <v>299.4</v>
      </c>
      <c r="F18" s="15">
        <v>8.98</v>
      </c>
      <c r="G18" s="15">
        <v>1</v>
      </c>
      <c r="H18" s="15" t="s">
        <v>22</v>
      </c>
      <c r="I18" s="15"/>
      <c r="J18" s="15" t="s">
        <v>445</v>
      </c>
      <c r="K18" s="15"/>
      <c r="L18" s="15" t="s">
        <v>446</v>
      </c>
      <c r="M18" s="15" t="s">
        <v>447</v>
      </c>
      <c r="N18" s="15"/>
    </row>
    <row r="19" s="9" customFormat="1" spans="1:14">
      <c r="A19" s="15" t="s">
        <v>387</v>
      </c>
      <c r="B19" s="16" t="s">
        <v>448</v>
      </c>
      <c r="C19" s="15" t="s">
        <v>256</v>
      </c>
      <c r="D19" s="15" t="s">
        <v>256</v>
      </c>
      <c r="E19" s="15">
        <v>8658.46</v>
      </c>
      <c r="F19" s="15">
        <v>259.75</v>
      </c>
      <c r="G19" s="15">
        <v>1</v>
      </c>
      <c r="H19" s="15" t="s">
        <v>22</v>
      </c>
      <c r="I19" s="15"/>
      <c r="J19" s="15" t="s">
        <v>445</v>
      </c>
      <c r="K19" s="15"/>
      <c r="L19" s="15" t="s">
        <v>449</v>
      </c>
      <c r="M19" s="15" t="s">
        <v>450</v>
      </c>
      <c r="N19" s="15"/>
    </row>
    <row r="20" s="9" customFormat="1" spans="1:14">
      <c r="A20" s="15" t="s">
        <v>387</v>
      </c>
      <c r="B20" s="16" t="s">
        <v>451</v>
      </c>
      <c r="C20" s="15" t="s">
        <v>256</v>
      </c>
      <c r="D20" s="15" t="s">
        <v>256</v>
      </c>
      <c r="E20" s="15">
        <v>282.9</v>
      </c>
      <c r="F20" s="15">
        <v>8.49</v>
      </c>
      <c r="G20" s="15">
        <v>1</v>
      </c>
      <c r="H20" s="15" t="s">
        <v>22</v>
      </c>
      <c r="I20" s="15"/>
      <c r="J20" s="15" t="s">
        <v>426</v>
      </c>
      <c r="K20" s="15"/>
      <c r="L20" s="15" t="s">
        <v>452</v>
      </c>
      <c r="M20" s="15" t="s">
        <v>453</v>
      </c>
      <c r="N20" s="15"/>
    </row>
    <row r="21" s="9" customFormat="1" spans="1:14">
      <c r="A21" s="15" t="s">
        <v>387</v>
      </c>
      <c r="B21" s="16" t="s">
        <v>454</v>
      </c>
      <c r="C21" s="15" t="s">
        <v>69</v>
      </c>
      <c r="D21" s="15" t="s">
        <v>256</v>
      </c>
      <c r="E21" s="15">
        <v>7587.03</v>
      </c>
      <c r="F21" s="15">
        <v>227.61</v>
      </c>
      <c r="G21" s="15">
        <v>1</v>
      </c>
      <c r="H21" s="15" t="s">
        <v>22</v>
      </c>
      <c r="I21" s="15"/>
      <c r="J21" s="15" t="s">
        <v>455</v>
      </c>
      <c r="K21" s="15"/>
      <c r="L21" s="15" t="s">
        <v>456</v>
      </c>
      <c r="M21" s="15" t="s">
        <v>457</v>
      </c>
      <c r="N21" s="15"/>
    </row>
    <row r="22" s="9" customFormat="1" spans="1:14">
      <c r="A22" s="15" t="s">
        <v>387</v>
      </c>
      <c r="B22" s="16" t="s">
        <v>458</v>
      </c>
      <c r="C22" s="15" t="s">
        <v>256</v>
      </c>
      <c r="D22" s="15" t="s">
        <v>256</v>
      </c>
      <c r="E22" s="15">
        <v>958.75</v>
      </c>
      <c r="F22" s="15">
        <v>28.76</v>
      </c>
      <c r="G22" s="15">
        <v>1</v>
      </c>
      <c r="H22" s="15" t="s">
        <v>22</v>
      </c>
      <c r="I22" s="15"/>
      <c r="J22" s="15" t="s">
        <v>459</v>
      </c>
      <c r="K22" s="15"/>
      <c r="L22" s="15" t="s">
        <v>460</v>
      </c>
      <c r="M22" s="15" t="s">
        <v>457</v>
      </c>
      <c r="N22" s="15"/>
    </row>
    <row r="23" s="9" customFormat="1" spans="1:14">
      <c r="A23" s="15" t="s">
        <v>387</v>
      </c>
      <c r="B23" s="91" t="s">
        <v>461</v>
      </c>
      <c r="C23" s="15" t="s">
        <v>462</v>
      </c>
      <c r="D23" s="15" t="s">
        <v>462</v>
      </c>
      <c r="E23" s="15">
        <v>2165.56</v>
      </c>
      <c r="F23" s="15">
        <v>620.62</v>
      </c>
      <c r="G23" s="15">
        <v>1</v>
      </c>
      <c r="H23" s="15" t="s">
        <v>26</v>
      </c>
      <c r="I23" s="15"/>
      <c r="J23" s="15" t="s">
        <v>463</v>
      </c>
      <c r="K23" s="15"/>
      <c r="L23" s="15" t="s">
        <v>464</v>
      </c>
      <c r="M23" s="15" t="s">
        <v>465</v>
      </c>
      <c r="N23" s="15"/>
    </row>
    <row r="24" s="9" customFormat="1" spans="1:14">
      <c r="A24" s="15" t="s">
        <v>387</v>
      </c>
      <c r="B24" s="16" t="s">
        <v>466</v>
      </c>
      <c r="C24" s="15" t="s">
        <v>256</v>
      </c>
      <c r="D24" s="15" t="s">
        <v>256</v>
      </c>
      <c r="E24" s="15">
        <v>299.4</v>
      </c>
      <c r="F24" s="15">
        <v>8.98</v>
      </c>
      <c r="G24" s="15">
        <v>1</v>
      </c>
      <c r="H24" s="15" t="s">
        <v>22</v>
      </c>
      <c r="I24" s="15"/>
      <c r="J24" s="15" t="s">
        <v>445</v>
      </c>
      <c r="K24" s="15"/>
      <c r="L24" s="15" t="s">
        <v>393</v>
      </c>
      <c r="M24" s="15" t="s">
        <v>394</v>
      </c>
      <c r="N24" s="15"/>
    </row>
    <row r="25" s="9" customFormat="1" spans="1:14">
      <c r="A25" s="15" t="s">
        <v>387</v>
      </c>
      <c r="B25" s="16" t="s">
        <v>467</v>
      </c>
      <c r="C25" s="15" t="s">
        <v>256</v>
      </c>
      <c r="D25" s="15" t="s">
        <v>256</v>
      </c>
      <c r="E25" s="15">
        <v>598.75</v>
      </c>
      <c r="F25" s="15">
        <v>17.96</v>
      </c>
      <c r="G25" s="15">
        <v>1</v>
      </c>
      <c r="H25" s="15" t="s">
        <v>22</v>
      </c>
      <c r="I25" s="15"/>
      <c r="J25" s="15" t="s">
        <v>422</v>
      </c>
      <c r="K25" s="15"/>
      <c r="L25" s="15" t="s">
        <v>468</v>
      </c>
      <c r="M25" s="15" t="s">
        <v>469</v>
      </c>
      <c r="N25" s="15"/>
    </row>
    <row r="26" s="9" customFormat="1" spans="1:14">
      <c r="A26" s="15" t="s">
        <v>387</v>
      </c>
      <c r="B26" s="16" t="s">
        <v>470</v>
      </c>
      <c r="C26" s="15" t="s">
        <v>256</v>
      </c>
      <c r="D26" s="15" t="s">
        <v>256</v>
      </c>
      <c r="E26" s="15">
        <v>2301.85</v>
      </c>
      <c r="F26" s="15">
        <v>69.06</v>
      </c>
      <c r="G26" s="15">
        <v>1</v>
      </c>
      <c r="H26" s="15" t="s">
        <v>22</v>
      </c>
      <c r="I26" s="15"/>
      <c r="J26" s="15" t="s">
        <v>440</v>
      </c>
      <c r="K26" s="15"/>
      <c r="L26" s="15" t="s">
        <v>471</v>
      </c>
      <c r="M26" s="15" t="s">
        <v>472</v>
      </c>
      <c r="N26" s="15"/>
    </row>
    <row r="27" s="9" customFormat="1" spans="1:14">
      <c r="A27" s="15" t="s">
        <v>387</v>
      </c>
      <c r="B27" s="16" t="s">
        <v>473</v>
      </c>
      <c r="C27" s="15" t="s">
        <v>256</v>
      </c>
      <c r="D27" s="15" t="s">
        <v>256</v>
      </c>
      <c r="E27" s="15">
        <v>598.75</v>
      </c>
      <c r="F27" s="15">
        <v>17.96</v>
      </c>
      <c r="G27" s="15">
        <v>1</v>
      </c>
      <c r="H27" s="15" t="s">
        <v>22</v>
      </c>
      <c r="I27" s="15"/>
      <c r="J27" s="15" t="s">
        <v>422</v>
      </c>
      <c r="K27" s="15"/>
      <c r="L27" s="15" t="s">
        <v>474</v>
      </c>
      <c r="M27" s="15" t="s">
        <v>475</v>
      </c>
      <c r="N27" s="15"/>
    </row>
    <row r="28" s="9" customFormat="1" spans="1:14">
      <c r="A28" s="15" t="s">
        <v>387</v>
      </c>
      <c r="B28" s="16" t="s">
        <v>476</v>
      </c>
      <c r="C28" s="15" t="s">
        <v>256</v>
      </c>
      <c r="D28" s="15" t="s">
        <v>256</v>
      </c>
      <c r="E28" s="15">
        <v>7459.15</v>
      </c>
      <c r="F28" s="15">
        <v>223.77</v>
      </c>
      <c r="G28" s="15">
        <v>1</v>
      </c>
      <c r="H28" s="15" t="s">
        <v>22</v>
      </c>
      <c r="I28" s="15"/>
      <c r="J28" s="15" t="s">
        <v>477</v>
      </c>
      <c r="K28" s="15"/>
      <c r="L28" s="15" t="s">
        <v>478</v>
      </c>
      <c r="M28" s="15" t="s">
        <v>479</v>
      </c>
      <c r="N28" s="15"/>
    </row>
    <row r="29" s="9" customFormat="1" spans="1:14">
      <c r="A29" s="15" t="s">
        <v>387</v>
      </c>
      <c r="B29" s="16" t="s">
        <v>480</v>
      </c>
      <c r="C29" s="15" t="s">
        <v>256</v>
      </c>
      <c r="D29" s="15" t="s">
        <v>256</v>
      </c>
      <c r="E29" s="15">
        <v>8931.15</v>
      </c>
      <c r="F29" s="15">
        <v>388.09</v>
      </c>
      <c r="G29" s="15">
        <v>1</v>
      </c>
      <c r="H29" s="15" t="s">
        <v>22</v>
      </c>
      <c r="I29" s="15"/>
      <c r="J29" s="15" t="s">
        <v>481</v>
      </c>
      <c r="K29" s="15"/>
      <c r="L29" s="15" t="s">
        <v>482</v>
      </c>
      <c r="M29" s="15" t="s">
        <v>483</v>
      </c>
      <c r="N29" s="15"/>
    </row>
    <row r="30" s="9" customFormat="1" spans="1:14">
      <c r="A30" s="15" t="s">
        <v>387</v>
      </c>
      <c r="B30" s="16" t="s">
        <v>484</v>
      </c>
      <c r="C30" s="15" t="s">
        <v>256</v>
      </c>
      <c r="D30" s="15" t="s">
        <v>256</v>
      </c>
      <c r="E30" s="15">
        <v>4944.86</v>
      </c>
      <c r="F30" s="15">
        <v>148.35</v>
      </c>
      <c r="G30" s="15">
        <v>1</v>
      </c>
      <c r="H30" s="15" t="s">
        <v>22</v>
      </c>
      <c r="I30" s="15"/>
      <c r="J30" s="15" t="s">
        <v>485</v>
      </c>
      <c r="K30" s="15"/>
      <c r="L30" s="15" t="s">
        <v>486</v>
      </c>
      <c r="M30" s="15" t="s">
        <v>487</v>
      </c>
      <c r="N30" s="15"/>
    </row>
    <row r="31" s="9" customFormat="1" spans="1:14">
      <c r="A31" s="15" t="s">
        <v>387</v>
      </c>
      <c r="B31" s="16" t="s">
        <v>488</v>
      </c>
      <c r="C31" s="15" t="s">
        <v>256</v>
      </c>
      <c r="D31" s="15" t="s">
        <v>256</v>
      </c>
      <c r="E31" s="15">
        <v>898.2</v>
      </c>
      <c r="F31" s="15">
        <v>26.95</v>
      </c>
      <c r="G31" s="15">
        <v>1</v>
      </c>
      <c r="H31" s="15" t="s">
        <v>22</v>
      </c>
      <c r="I31" s="15"/>
      <c r="J31" s="15" t="s">
        <v>411</v>
      </c>
      <c r="K31" s="15"/>
      <c r="L31" s="15" t="s">
        <v>489</v>
      </c>
      <c r="M31" s="15" t="s">
        <v>490</v>
      </c>
      <c r="N31" s="15"/>
    </row>
    <row r="32" s="9" customFormat="1" spans="1:14">
      <c r="A32" s="15" t="s">
        <v>387</v>
      </c>
      <c r="B32" s="16" t="s">
        <v>491</v>
      </c>
      <c r="C32" s="15" t="s">
        <v>256</v>
      </c>
      <c r="D32" s="15" t="s">
        <v>256</v>
      </c>
      <c r="E32" s="15">
        <v>1381.15</v>
      </c>
      <c r="F32" s="15">
        <v>41.43</v>
      </c>
      <c r="G32" s="15">
        <v>1</v>
      </c>
      <c r="H32" s="15" t="s">
        <v>22</v>
      </c>
      <c r="I32" s="15"/>
      <c r="J32" s="15" t="s">
        <v>422</v>
      </c>
      <c r="K32" s="15"/>
      <c r="L32" s="15" t="s">
        <v>492</v>
      </c>
      <c r="M32" s="15" t="s">
        <v>493</v>
      </c>
      <c r="N32" s="15"/>
    </row>
    <row r="33" s="9" customFormat="1" spans="1:14">
      <c r="A33" s="15" t="s">
        <v>387</v>
      </c>
      <c r="B33" s="16" t="s">
        <v>494</v>
      </c>
      <c r="C33" s="15" t="s">
        <v>69</v>
      </c>
      <c r="D33" s="15" t="s">
        <v>32</v>
      </c>
      <c r="E33" s="15">
        <v>6022.7</v>
      </c>
      <c r="F33" s="15">
        <v>180.68</v>
      </c>
      <c r="G33" s="15">
        <v>1</v>
      </c>
      <c r="H33" s="15" t="s">
        <v>22</v>
      </c>
      <c r="I33" s="15"/>
      <c r="J33" s="15" t="s">
        <v>495</v>
      </c>
      <c r="K33" s="15"/>
      <c r="L33" s="15" t="s">
        <v>496</v>
      </c>
      <c r="M33" s="15" t="s">
        <v>497</v>
      </c>
      <c r="N33" s="15"/>
    </row>
    <row r="34" s="9" customFormat="1" spans="1:14">
      <c r="A34" s="15" t="s">
        <v>387</v>
      </c>
      <c r="B34" s="16" t="s">
        <v>498</v>
      </c>
      <c r="C34" s="15" t="s">
        <v>256</v>
      </c>
      <c r="D34" s="15" t="s">
        <v>256</v>
      </c>
      <c r="E34" s="15">
        <v>299.4</v>
      </c>
      <c r="F34" s="15">
        <v>8.98</v>
      </c>
      <c r="G34" s="15">
        <v>1</v>
      </c>
      <c r="H34" s="15" t="s">
        <v>22</v>
      </c>
      <c r="I34" s="15"/>
      <c r="J34" s="15" t="s">
        <v>445</v>
      </c>
      <c r="K34" s="15"/>
      <c r="L34" s="15" t="s">
        <v>499</v>
      </c>
      <c r="M34" s="15" t="s">
        <v>500</v>
      </c>
      <c r="N34" s="15"/>
    </row>
    <row r="35" s="9" customFormat="1" spans="1:14">
      <c r="A35" s="15" t="s">
        <v>387</v>
      </c>
      <c r="B35" s="16" t="s">
        <v>501</v>
      </c>
      <c r="C35" s="15" t="s">
        <v>502</v>
      </c>
      <c r="D35" s="15" t="s">
        <v>95</v>
      </c>
      <c r="E35" s="15">
        <v>8263.37</v>
      </c>
      <c r="F35" s="15">
        <v>247.9</v>
      </c>
      <c r="G35" s="15">
        <v>1</v>
      </c>
      <c r="H35" s="15" t="s">
        <v>22</v>
      </c>
      <c r="I35" s="15"/>
      <c r="J35" s="15" t="s">
        <v>503</v>
      </c>
      <c r="K35" s="15"/>
      <c r="L35" s="15" t="s">
        <v>504</v>
      </c>
      <c r="M35" s="15" t="s">
        <v>505</v>
      </c>
      <c r="N35" s="15"/>
    </row>
    <row r="36" s="9" customFormat="1" spans="1:14">
      <c r="A36" s="15" t="s">
        <v>387</v>
      </c>
      <c r="B36" s="16" t="s">
        <v>506</v>
      </c>
      <c r="C36" s="15" t="s">
        <v>256</v>
      </c>
      <c r="D36" s="15" t="s">
        <v>256</v>
      </c>
      <c r="E36" s="15">
        <v>848.95</v>
      </c>
      <c r="F36" s="15">
        <v>25.47</v>
      </c>
      <c r="G36" s="15">
        <v>1</v>
      </c>
      <c r="H36" s="15" t="s">
        <v>22</v>
      </c>
      <c r="I36" s="15"/>
      <c r="J36" s="15" t="s">
        <v>507</v>
      </c>
      <c r="K36" s="15"/>
      <c r="L36" s="15" t="s">
        <v>508</v>
      </c>
      <c r="M36" s="15" t="s">
        <v>509</v>
      </c>
      <c r="N36" s="15"/>
    </row>
    <row r="37" s="9" customFormat="1" spans="1:14">
      <c r="A37" s="15" t="s">
        <v>387</v>
      </c>
      <c r="B37" s="16" t="s">
        <v>510</v>
      </c>
      <c r="C37" s="15" t="s">
        <v>256</v>
      </c>
      <c r="D37" s="15" t="s">
        <v>256</v>
      </c>
      <c r="E37" s="15">
        <v>11535.61</v>
      </c>
      <c r="F37" s="15">
        <v>346.07</v>
      </c>
      <c r="G37" s="15">
        <v>1</v>
      </c>
      <c r="H37" s="15" t="s">
        <v>22</v>
      </c>
      <c r="I37" s="15"/>
      <c r="J37" s="15" t="s">
        <v>511</v>
      </c>
      <c r="K37" s="15"/>
      <c r="L37" s="15" t="s">
        <v>512</v>
      </c>
      <c r="M37" s="15" t="s">
        <v>513</v>
      </c>
      <c r="N37" s="15"/>
    </row>
    <row r="38" s="9" customFormat="1" spans="1:14">
      <c r="A38" s="15" t="s">
        <v>387</v>
      </c>
      <c r="B38" s="16" t="s">
        <v>45</v>
      </c>
      <c r="C38" s="18" t="s">
        <v>69</v>
      </c>
      <c r="D38" s="18" t="s">
        <v>69</v>
      </c>
      <c r="E38" s="15">
        <v>0</v>
      </c>
      <c r="F38" s="15">
        <v>0</v>
      </c>
      <c r="G38" s="19">
        <v>1</v>
      </c>
      <c r="H38" s="15" t="s">
        <v>22</v>
      </c>
      <c r="I38" s="15"/>
      <c r="J38" s="15">
        <v>0</v>
      </c>
      <c r="K38" s="15"/>
      <c r="L38" s="15" t="s">
        <v>45</v>
      </c>
      <c r="M38" s="15" t="s">
        <v>45</v>
      </c>
      <c r="N38" s="15" t="s">
        <v>514</v>
      </c>
    </row>
    <row r="39" s="9" customFormat="1" spans="1:14">
      <c r="A39" s="17" t="s">
        <v>387</v>
      </c>
      <c r="B39" s="20" t="s">
        <v>515</v>
      </c>
      <c r="C39" s="17" t="s">
        <v>256</v>
      </c>
      <c r="D39" s="17" t="s">
        <v>256</v>
      </c>
      <c r="E39" s="17">
        <v>1854.3</v>
      </c>
      <c r="F39" s="17">
        <v>55.63</v>
      </c>
      <c r="G39" s="17">
        <v>1</v>
      </c>
      <c r="H39" s="17" t="s">
        <v>22</v>
      </c>
      <c r="I39" s="17"/>
      <c r="J39" s="17" t="s">
        <v>516</v>
      </c>
      <c r="K39" s="17"/>
      <c r="L39" s="17" t="s">
        <v>517</v>
      </c>
      <c r="M39" s="17" t="s">
        <v>518</v>
      </c>
      <c r="N39" s="17"/>
    </row>
    <row r="40" s="9" customFormat="1" spans="1:14">
      <c r="A40" s="15" t="s">
        <v>387</v>
      </c>
      <c r="B40" s="16" t="s">
        <v>519</v>
      </c>
      <c r="C40" s="15" t="s">
        <v>256</v>
      </c>
      <c r="D40" s="15" t="s">
        <v>256</v>
      </c>
      <c r="E40" s="15">
        <v>631.15</v>
      </c>
      <c r="F40" s="15">
        <v>18.93</v>
      </c>
      <c r="G40" s="15">
        <v>1</v>
      </c>
      <c r="H40" s="15" t="s">
        <v>22</v>
      </c>
      <c r="I40" s="15"/>
      <c r="J40" s="15" t="s">
        <v>400</v>
      </c>
      <c r="K40" s="15"/>
      <c r="L40" s="15" t="s">
        <v>520</v>
      </c>
      <c r="M40" s="15" t="s">
        <v>521</v>
      </c>
      <c r="N40" s="15"/>
    </row>
    <row r="41" s="9" customFormat="1" spans="1:14">
      <c r="A41" s="15" t="s">
        <v>387</v>
      </c>
      <c r="B41" s="16" t="s">
        <v>522</v>
      </c>
      <c r="C41" s="15" t="s">
        <v>256</v>
      </c>
      <c r="D41" s="15" t="s">
        <v>256</v>
      </c>
      <c r="E41" s="15">
        <v>1117.8</v>
      </c>
      <c r="F41" s="15">
        <v>33.53</v>
      </c>
      <c r="G41" s="15">
        <v>1</v>
      </c>
      <c r="H41" s="15" t="s">
        <v>22</v>
      </c>
      <c r="I41" s="15"/>
      <c r="J41" s="15" t="s">
        <v>523</v>
      </c>
      <c r="K41" s="15"/>
      <c r="L41" s="15" t="s">
        <v>524</v>
      </c>
      <c r="M41" s="15" t="s">
        <v>525</v>
      </c>
      <c r="N41" s="15"/>
    </row>
    <row r="42" s="9" customFormat="1" spans="1:14">
      <c r="A42" s="15" t="s">
        <v>387</v>
      </c>
      <c r="B42" s="16" t="s">
        <v>526</v>
      </c>
      <c r="C42" s="15" t="s">
        <v>69</v>
      </c>
      <c r="D42" s="15" t="s">
        <v>69</v>
      </c>
      <c r="E42" s="15">
        <v>598.75</v>
      </c>
      <c r="F42" s="15">
        <v>17.96</v>
      </c>
      <c r="G42" s="15">
        <v>1</v>
      </c>
      <c r="H42" s="15" t="s">
        <v>22</v>
      </c>
      <c r="I42" s="15"/>
      <c r="J42" s="15" t="s">
        <v>69</v>
      </c>
      <c r="K42" s="15"/>
      <c r="L42" s="15" t="s">
        <v>527</v>
      </c>
      <c r="M42" s="92" t="s">
        <v>528</v>
      </c>
      <c r="N42" s="15"/>
    </row>
    <row r="43" s="9" customFormat="1" spans="1:14">
      <c r="A43" s="15" t="s">
        <v>387</v>
      </c>
      <c r="B43" s="16" t="s">
        <v>529</v>
      </c>
      <c r="C43" s="15" t="s">
        <v>256</v>
      </c>
      <c r="D43" s="15" t="s">
        <v>256</v>
      </c>
      <c r="E43" s="15">
        <v>631.15</v>
      </c>
      <c r="F43" s="15">
        <v>18.93</v>
      </c>
      <c r="G43" s="15">
        <v>1</v>
      </c>
      <c r="H43" s="15" t="s">
        <v>22</v>
      </c>
      <c r="I43" s="15"/>
      <c r="J43" s="15" t="s">
        <v>400</v>
      </c>
      <c r="K43" s="15"/>
      <c r="L43" s="15" t="s">
        <v>530</v>
      </c>
      <c r="M43" s="15" t="s">
        <v>531</v>
      </c>
      <c r="N43" s="15"/>
    </row>
    <row r="44" s="9" customFormat="1" spans="1:14">
      <c r="A44" s="15" t="s">
        <v>387</v>
      </c>
      <c r="B44" s="16" t="s">
        <v>532</v>
      </c>
      <c r="C44" s="15" t="s">
        <v>256</v>
      </c>
      <c r="D44" s="15" t="s">
        <v>256</v>
      </c>
      <c r="E44" s="15">
        <v>1021.75</v>
      </c>
      <c r="F44" s="15">
        <v>30.65</v>
      </c>
      <c r="G44" s="15">
        <v>1</v>
      </c>
      <c r="H44" s="15" t="s">
        <v>22</v>
      </c>
      <c r="I44" s="15"/>
      <c r="J44" s="15" t="s">
        <v>533</v>
      </c>
      <c r="K44" s="15"/>
      <c r="L44" s="15" t="s">
        <v>534</v>
      </c>
      <c r="M44" s="15" t="s">
        <v>535</v>
      </c>
      <c r="N44" s="15"/>
    </row>
    <row r="45" s="9" customFormat="1" spans="1:14">
      <c r="A45" s="15" t="s">
        <v>387</v>
      </c>
      <c r="B45" s="16" t="s">
        <v>536</v>
      </c>
      <c r="C45" s="15" t="s">
        <v>256</v>
      </c>
      <c r="D45" s="15" t="s">
        <v>256</v>
      </c>
      <c r="E45" s="15">
        <v>598.75</v>
      </c>
      <c r="F45" s="15">
        <v>17.96</v>
      </c>
      <c r="G45" s="15">
        <v>1</v>
      </c>
      <c r="H45" s="15" t="s">
        <v>22</v>
      </c>
      <c r="I45" s="15"/>
      <c r="J45" s="15" t="s">
        <v>422</v>
      </c>
      <c r="K45" s="15"/>
      <c r="L45" s="15" t="s">
        <v>537</v>
      </c>
      <c r="M45" s="15" t="s">
        <v>538</v>
      </c>
      <c r="N45" s="15"/>
    </row>
    <row r="46" s="9" customFormat="1" spans="1:14">
      <c r="A46" s="15" t="s">
        <v>387</v>
      </c>
      <c r="B46" s="16" t="s">
        <v>539</v>
      </c>
      <c r="C46" s="15" t="s">
        <v>69</v>
      </c>
      <c r="D46" s="15" t="s">
        <v>256</v>
      </c>
      <c r="E46" s="15">
        <v>9259.31</v>
      </c>
      <c r="F46" s="15">
        <v>277.78</v>
      </c>
      <c r="G46" s="15">
        <v>1</v>
      </c>
      <c r="H46" s="15" t="s">
        <v>22</v>
      </c>
      <c r="I46" s="15"/>
      <c r="J46" s="15" t="s">
        <v>455</v>
      </c>
      <c r="K46" s="15"/>
      <c r="L46" s="15" t="s">
        <v>540</v>
      </c>
      <c r="M46" s="15" t="s">
        <v>541</v>
      </c>
      <c r="N46" s="15"/>
    </row>
    <row r="47" s="9" customFormat="1" spans="1:14">
      <c r="A47" s="15" t="s">
        <v>387</v>
      </c>
      <c r="B47" s="16" t="s">
        <v>542</v>
      </c>
      <c r="C47" s="15" t="s">
        <v>256</v>
      </c>
      <c r="D47" s="15" t="s">
        <v>256</v>
      </c>
      <c r="E47" s="15">
        <v>1418.45</v>
      </c>
      <c r="F47" s="15">
        <v>42.55</v>
      </c>
      <c r="G47" s="15">
        <v>1</v>
      </c>
      <c r="H47" s="15" t="s">
        <v>22</v>
      </c>
      <c r="I47" s="15"/>
      <c r="J47" s="15" t="s">
        <v>400</v>
      </c>
      <c r="K47" s="15"/>
      <c r="L47" s="15" t="s">
        <v>543</v>
      </c>
      <c r="M47" s="15" t="s">
        <v>544</v>
      </c>
      <c r="N47" s="15"/>
    </row>
    <row r="48" s="9" customFormat="1" spans="1:14">
      <c r="A48" s="15" t="s">
        <v>387</v>
      </c>
      <c r="B48" s="16" t="s">
        <v>545</v>
      </c>
      <c r="C48" s="15" t="s">
        <v>256</v>
      </c>
      <c r="D48" s="15" t="s">
        <v>256</v>
      </c>
      <c r="E48" s="15">
        <v>3379.71</v>
      </c>
      <c r="F48" s="15">
        <v>101.39</v>
      </c>
      <c r="G48" s="15">
        <v>1</v>
      </c>
      <c r="H48" s="15" t="s">
        <v>22</v>
      </c>
      <c r="I48" s="15"/>
      <c r="J48" s="15" t="s">
        <v>507</v>
      </c>
      <c r="K48" s="15"/>
      <c r="L48" s="15" t="s">
        <v>546</v>
      </c>
      <c r="M48" s="15" t="s">
        <v>547</v>
      </c>
      <c r="N48" s="15"/>
    </row>
    <row r="49" s="9" customFormat="1" spans="1:14">
      <c r="A49" s="15" t="s">
        <v>387</v>
      </c>
      <c r="B49" s="16" t="s">
        <v>548</v>
      </c>
      <c r="C49" s="15" t="s">
        <v>256</v>
      </c>
      <c r="D49" s="15" t="s">
        <v>256</v>
      </c>
      <c r="E49" s="15">
        <v>3805.95</v>
      </c>
      <c r="F49" s="15">
        <v>114.18</v>
      </c>
      <c r="G49" s="15">
        <v>1</v>
      </c>
      <c r="H49" s="15" t="s">
        <v>22</v>
      </c>
      <c r="I49" s="15"/>
      <c r="J49" s="15" t="s">
        <v>404</v>
      </c>
      <c r="K49" s="15"/>
      <c r="L49" s="15" t="s">
        <v>549</v>
      </c>
      <c r="M49" s="15" t="s">
        <v>550</v>
      </c>
      <c r="N49" s="15"/>
    </row>
    <row r="50" s="9" customFormat="1" spans="1:14">
      <c r="A50" s="15" t="s">
        <v>387</v>
      </c>
      <c r="B50" s="91" t="s">
        <v>551</v>
      </c>
      <c r="C50" s="15" t="s">
        <v>69</v>
      </c>
      <c r="D50" s="15" t="s">
        <v>69</v>
      </c>
      <c r="E50" s="15">
        <v>1804.12</v>
      </c>
      <c r="F50" s="15">
        <v>442.84</v>
      </c>
      <c r="G50" s="15">
        <v>1</v>
      </c>
      <c r="H50" s="15" t="s">
        <v>22</v>
      </c>
      <c r="I50" s="15"/>
      <c r="J50" s="15" t="s">
        <v>69</v>
      </c>
      <c r="K50" s="15"/>
      <c r="L50" s="15" t="s">
        <v>552</v>
      </c>
      <c r="M50" s="15" t="s">
        <v>553</v>
      </c>
      <c r="N50" s="15"/>
    </row>
    <row r="51" s="9" customFormat="1" spans="1:14">
      <c r="A51" s="15" t="s">
        <v>387</v>
      </c>
      <c r="B51" s="16" t="s">
        <v>554</v>
      </c>
      <c r="C51" s="15" t="s">
        <v>256</v>
      </c>
      <c r="D51" s="15" t="s">
        <v>256</v>
      </c>
      <c r="E51" s="15">
        <v>707.4</v>
      </c>
      <c r="F51" s="15">
        <v>21.22</v>
      </c>
      <c r="G51" s="15">
        <v>1</v>
      </c>
      <c r="H51" s="15" t="s">
        <v>22</v>
      </c>
      <c r="I51" s="15"/>
      <c r="J51" s="15" t="s">
        <v>404</v>
      </c>
      <c r="K51" s="15"/>
      <c r="L51" s="15" t="s">
        <v>555</v>
      </c>
      <c r="M51" s="15" t="s">
        <v>556</v>
      </c>
      <c r="N51" s="15"/>
    </row>
    <row r="52" s="9" customFormat="1" spans="1:14">
      <c r="A52" s="15" t="s">
        <v>387</v>
      </c>
      <c r="B52" s="16" t="s">
        <v>557</v>
      </c>
      <c r="C52" s="15" t="s">
        <v>69</v>
      </c>
      <c r="D52" s="15" t="s">
        <v>32</v>
      </c>
      <c r="E52" s="15">
        <v>6386.8</v>
      </c>
      <c r="F52" s="15">
        <v>191.6</v>
      </c>
      <c r="G52" s="15">
        <v>1</v>
      </c>
      <c r="H52" s="15" t="s">
        <v>22</v>
      </c>
      <c r="I52" s="15"/>
      <c r="J52" s="15" t="s">
        <v>495</v>
      </c>
      <c r="K52" s="15"/>
      <c r="L52" s="15" t="s">
        <v>558</v>
      </c>
      <c r="M52" s="15" t="s">
        <v>559</v>
      </c>
      <c r="N52" s="15"/>
    </row>
    <row r="53" s="9" customFormat="1" spans="1:14">
      <c r="A53" s="15" t="s">
        <v>387</v>
      </c>
      <c r="B53" s="16" t="s">
        <v>560</v>
      </c>
      <c r="C53" s="15" t="s">
        <v>256</v>
      </c>
      <c r="D53" s="15" t="s">
        <v>256</v>
      </c>
      <c r="E53" s="15">
        <v>1418.45</v>
      </c>
      <c r="F53" s="15">
        <v>42.55</v>
      </c>
      <c r="G53" s="15">
        <v>1</v>
      </c>
      <c r="H53" s="15" t="s">
        <v>22</v>
      </c>
      <c r="I53" s="15"/>
      <c r="J53" s="15" t="s">
        <v>400</v>
      </c>
      <c r="K53" s="15"/>
      <c r="L53" s="15" t="s">
        <v>561</v>
      </c>
      <c r="M53" s="15" t="s">
        <v>562</v>
      </c>
      <c r="N53" s="15"/>
    </row>
    <row r="54" s="9" customFormat="1" spans="1:14">
      <c r="A54" s="15" t="s">
        <v>387</v>
      </c>
      <c r="B54" s="16" t="s">
        <v>563</v>
      </c>
      <c r="C54" s="15" t="s">
        <v>256</v>
      </c>
      <c r="D54" s="15" t="s">
        <v>256</v>
      </c>
      <c r="E54" s="15">
        <v>848.95</v>
      </c>
      <c r="F54" s="15">
        <v>25.47</v>
      </c>
      <c r="G54" s="15">
        <v>1</v>
      </c>
      <c r="H54" s="15" t="s">
        <v>22</v>
      </c>
      <c r="I54" s="15"/>
      <c r="J54" s="15" t="s">
        <v>507</v>
      </c>
      <c r="K54" s="15"/>
      <c r="L54" s="15" t="s">
        <v>564</v>
      </c>
      <c r="M54" s="15" t="s">
        <v>565</v>
      </c>
      <c r="N54" s="15"/>
    </row>
    <row r="55" s="9" customFormat="1" spans="1:14">
      <c r="A55" s="15" t="s">
        <v>387</v>
      </c>
      <c r="B55" s="16" t="s">
        <v>566</v>
      </c>
      <c r="C55" s="15" t="s">
        <v>256</v>
      </c>
      <c r="D55" s="15" t="s">
        <v>256</v>
      </c>
      <c r="E55" s="15">
        <v>1590.14</v>
      </c>
      <c r="F55" s="15">
        <v>47.7</v>
      </c>
      <c r="G55" s="15">
        <v>1</v>
      </c>
      <c r="H55" s="15" t="s">
        <v>22</v>
      </c>
      <c r="I55" s="15"/>
      <c r="J55" s="15" t="s">
        <v>404</v>
      </c>
      <c r="K55" s="15"/>
      <c r="L55" s="15" t="s">
        <v>567</v>
      </c>
      <c r="M55" s="15" t="s">
        <v>568</v>
      </c>
      <c r="N55" s="15"/>
    </row>
    <row r="56" s="9" customFormat="1" spans="1:14">
      <c r="A56" s="15" t="s">
        <v>387</v>
      </c>
      <c r="B56" s="16" t="s">
        <v>569</v>
      </c>
      <c r="C56" s="15" t="s">
        <v>271</v>
      </c>
      <c r="D56" s="15" t="s">
        <v>271</v>
      </c>
      <c r="E56" s="15">
        <v>399.78</v>
      </c>
      <c r="F56" s="15">
        <v>11.99</v>
      </c>
      <c r="G56" s="15">
        <v>1</v>
      </c>
      <c r="H56" s="15" t="s">
        <v>26</v>
      </c>
      <c r="I56" s="15"/>
      <c r="J56" s="15" t="s">
        <v>570</v>
      </c>
      <c r="K56" s="15"/>
      <c r="L56" s="15" t="s">
        <v>571</v>
      </c>
      <c r="M56" s="15" t="s">
        <v>572</v>
      </c>
      <c r="N56" s="15"/>
    </row>
    <row r="57" s="9" customFormat="1" spans="1:14">
      <c r="A57" s="15" t="s">
        <v>387</v>
      </c>
      <c r="B57" s="16" t="s">
        <v>573</v>
      </c>
      <c r="C57" s="15" t="s">
        <v>256</v>
      </c>
      <c r="D57" s="15" t="s">
        <v>256</v>
      </c>
      <c r="E57" s="15">
        <v>707.4</v>
      </c>
      <c r="F57" s="15">
        <v>21.22</v>
      </c>
      <c r="G57" s="15">
        <v>1</v>
      </c>
      <c r="H57" s="15" t="s">
        <v>22</v>
      </c>
      <c r="I57" s="15"/>
      <c r="J57" s="15" t="s">
        <v>404</v>
      </c>
      <c r="K57" s="15"/>
      <c r="L57" s="15" t="s">
        <v>574</v>
      </c>
      <c r="M57" s="15" t="s">
        <v>575</v>
      </c>
      <c r="N57" s="15"/>
    </row>
    <row r="58" s="9" customFormat="1" spans="1:14">
      <c r="A58" s="15" t="s">
        <v>387</v>
      </c>
      <c r="B58" s="16" t="s">
        <v>576</v>
      </c>
      <c r="C58" s="15" t="s">
        <v>256</v>
      </c>
      <c r="D58" s="15" t="s">
        <v>256</v>
      </c>
      <c r="E58" s="15">
        <v>1211.4</v>
      </c>
      <c r="F58" s="15">
        <v>36.34</v>
      </c>
      <c r="G58" s="15">
        <v>1</v>
      </c>
      <c r="H58" s="15" t="s">
        <v>22</v>
      </c>
      <c r="I58" s="15"/>
      <c r="J58" s="15" t="s">
        <v>445</v>
      </c>
      <c r="K58" s="15"/>
      <c r="L58" s="15" t="s">
        <v>577</v>
      </c>
      <c r="M58" s="15" t="s">
        <v>578</v>
      </c>
      <c r="N58" s="15"/>
    </row>
    <row r="59" s="9" customFormat="1" spans="1:14">
      <c r="A59" s="15" t="s">
        <v>387</v>
      </c>
      <c r="B59" s="16" t="s">
        <v>579</v>
      </c>
      <c r="C59" s="15" t="s">
        <v>136</v>
      </c>
      <c r="D59" s="15" t="s">
        <v>580</v>
      </c>
      <c r="E59" s="15">
        <v>154.5</v>
      </c>
      <c r="F59" s="15">
        <v>4.64</v>
      </c>
      <c r="G59" s="15">
        <v>1</v>
      </c>
      <c r="H59" s="15" t="s">
        <v>22</v>
      </c>
      <c r="I59" s="15"/>
      <c r="J59" s="15" t="s">
        <v>581</v>
      </c>
      <c r="K59" s="15"/>
      <c r="L59" s="15" t="s">
        <v>415</v>
      </c>
      <c r="M59" s="15" t="s">
        <v>416</v>
      </c>
      <c r="N59" s="15"/>
    </row>
    <row r="60" s="9" customFormat="1" spans="1:14">
      <c r="A60" s="15" t="s">
        <v>387</v>
      </c>
      <c r="B60" s="91" t="s">
        <v>582</v>
      </c>
      <c r="C60" s="15" t="s">
        <v>167</v>
      </c>
      <c r="D60" s="15" t="s">
        <v>583</v>
      </c>
      <c r="E60" s="15">
        <v>257.5</v>
      </c>
      <c r="F60" s="15">
        <v>7.73</v>
      </c>
      <c r="G60" s="15">
        <v>1</v>
      </c>
      <c r="H60" s="15" t="s">
        <v>22</v>
      </c>
      <c r="I60" s="15"/>
      <c r="J60" s="15" t="s">
        <v>584</v>
      </c>
      <c r="K60" s="15"/>
      <c r="L60" s="15" t="s">
        <v>585</v>
      </c>
      <c r="M60" s="15" t="s">
        <v>586</v>
      </c>
      <c r="N60" s="15"/>
    </row>
    <row r="61" s="9" customFormat="1" spans="1:14">
      <c r="A61" s="15" t="s">
        <v>387</v>
      </c>
      <c r="B61" s="16" t="s">
        <v>45</v>
      </c>
      <c r="C61" s="15" t="s">
        <v>587</v>
      </c>
      <c r="D61" s="15" t="s">
        <v>587</v>
      </c>
      <c r="E61" s="15">
        <v>6213.29</v>
      </c>
      <c r="F61" s="15">
        <v>186.4</v>
      </c>
      <c r="G61" s="15">
        <v>1</v>
      </c>
      <c r="H61" s="15" t="s">
        <v>22</v>
      </c>
      <c r="I61" s="15"/>
      <c r="J61" s="15" t="s">
        <v>587</v>
      </c>
      <c r="K61" s="15"/>
      <c r="L61" s="15" t="s">
        <v>388</v>
      </c>
      <c r="M61" s="92" t="s">
        <v>389</v>
      </c>
      <c r="N61" s="18" t="s">
        <v>588</v>
      </c>
    </row>
    <row r="62" s="9" customFormat="1" spans="1:14">
      <c r="A62" s="15" t="s">
        <v>387</v>
      </c>
      <c r="B62" s="16" t="s">
        <v>589</v>
      </c>
      <c r="C62" s="15" t="s">
        <v>587</v>
      </c>
      <c r="D62" s="15" t="s">
        <v>580</v>
      </c>
      <c r="E62" s="15">
        <v>9754.94</v>
      </c>
      <c r="F62" s="15">
        <v>292.65</v>
      </c>
      <c r="G62" s="15">
        <v>1</v>
      </c>
      <c r="H62" s="15" t="s">
        <v>22</v>
      </c>
      <c r="I62" s="15"/>
      <c r="J62" s="15" t="s">
        <v>587</v>
      </c>
      <c r="K62" s="15"/>
      <c r="L62" s="15" t="s">
        <v>590</v>
      </c>
      <c r="M62" s="15" t="s">
        <v>591</v>
      </c>
      <c r="N62" s="15"/>
    </row>
    <row r="63" s="9" customFormat="1" spans="1:14">
      <c r="A63" s="15" t="s">
        <v>387</v>
      </c>
      <c r="B63" s="16" t="s">
        <v>592</v>
      </c>
      <c r="C63" s="15" t="s">
        <v>131</v>
      </c>
      <c r="D63" s="15" t="s">
        <v>593</v>
      </c>
      <c r="E63" s="15">
        <v>288</v>
      </c>
      <c r="F63" s="15">
        <v>8.64</v>
      </c>
      <c r="G63" s="15">
        <v>1</v>
      </c>
      <c r="H63" s="15" t="s">
        <v>22</v>
      </c>
      <c r="I63" s="15"/>
      <c r="J63" s="15" t="s">
        <v>594</v>
      </c>
      <c r="K63" s="15"/>
      <c r="L63" s="15" t="s">
        <v>595</v>
      </c>
      <c r="M63" s="15" t="s">
        <v>596</v>
      </c>
      <c r="N63" s="15"/>
    </row>
    <row r="64" s="9" customFormat="1" spans="1:14">
      <c r="A64" s="15" t="s">
        <v>387</v>
      </c>
      <c r="B64" s="16" t="s">
        <v>597</v>
      </c>
      <c r="C64" s="15" t="s">
        <v>167</v>
      </c>
      <c r="D64" s="15" t="s">
        <v>583</v>
      </c>
      <c r="E64" s="15">
        <v>3389.79</v>
      </c>
      <c r="F64" s="15">
        <v>101.69</v>
      </c>
      <c r="G64" s="15">
        <v>1</v>
      </c>
      <c r="H64" s="15" t="s">
        <v>22</v>
      </c>
      <c r="I64" s="15"/>
      <c r="J64" s="15" t="s">
        <v>598</v>
      </c>
      <c r="K64" s="15"/>
      <c r="L64" s="15" t="s">
        <v>471</v>
      </c>
      <c r="M64" s="15" t="s">
        <v>472</v>
      </c>
      <c r="N64" s="15"/>
    </row>
    <row r="65" s="9" customFormat="1" spans="1:14">
      <c r="A65" s="15" t="s">
        <v>387</v>
      </c>
      <c r="B65" s="16" t="s">
        <v>599</v>
      </c>
      <c r="C65" s="15" t="s">
        <v>136</v>
      </c>
      <c r="D65" s="15" t="s">
        <v>580</v>
      </c>
      <c r="E65" s="15">
        <v>288</v>
      </c>
      <c r="F65" s="15">
        <v>8.64</v>
      </c>
      <c r="G65" s="15">
        <v>1</v>
      </c>
      <c r="H65" s="15" t="s">
        <v>22</v>
      </c>
      <c r="I65" s="15"/>
      <c r="J65" s="15" t="s">
        <v>600</v>
      </c>
      <c r="K65" s="15"/>
      <c r="L65" s="15" t="s">
        <v>601</v>
      </c>
      <c r="M65" s="15" t="s">
        <v>602</v>
      </c>
      <c r="N65" s="15"/>
    </row>
    <row r="66" s="9" customFormat="1" spans="1:14">
      <c r="A66" s="15" t="s">
        <v>387</v>
      </c>
      <c r="B66" s="16" t="s">
        <v>603</v>
      </c>
      <c r="C66" s="15" t="s">
        <v>167</v>
      </c>
      <c r="D66" s="15" t="s">
        <v>583</v>
      </c>
      <c r="E66" s="15">
        <v>3863.29</v>
      </c>
      <c r="F66" s="15">
        <v>115.9</v>
      </c>
      <c r="G66" s="15">
        <v>1</v>
      </c>
      <c r="H66" s="15" t="s">
        <v>22</v>
      </c>
      <c r="I66" s="15"/>
      <c r="J66" s="15" t="s">
        <v>604</v>
      </c>
      <c r="K66" s="15"/>
      <c r="L66" s="15" t="s">
        <v>605</v>
      </c>
      <c r="M66" s="15" t="s">
        <v>606</v>
      </c>
      <c r="N66" s="15"/>
    </row>
    <row r="67" s="9" customFormat="1" spans="1:14">
      <c r="A67" s="15" t="s">
        <v>387</v>
      </c>
      <c r="B67" s="16" t="s">
        <v>607</v>
      </c>
      <c r="C67" s="15" t="s">
        <v>136</v>
      </c>
      <c r="D67" s="15" t="s">
        <v>580</v>
      </c>
      <c r="E67" s="15">
        <v>6824.01</v>
      </c>
      <c r="F67" s="15">
        <v>204.72</v>
      </c>
      <c r="G67" s="15">
        <v>1</v>
      </c>
      <c r="H67" s="15" t="s">
        <v>22</v>
      </c>
      <c r="I67" s="15"/>
      <c r="J67" s="15" t="s">
        <v>608</v>
      </c>
      <c r="K67" s="15"/>
      <c r="L67" s="15" t="s">
        <v>605</v>
      </c>
      <c r="M67" s="15" t="s">
        <v>606</v>
      </c>
      <c r="N67" s="15"/>
    </row>
    <row r="68" s="9" customFormat="1" spans="1:14">
      <c r="A68" s="15" t="s">
        <v>387</v>
      </c>
      <c r="B68" s="16" t="s">
        <v>609</v>
      </c>
      <c r="C68" s="15" t="s">
        <v>167</v>
      </c>
      <c r="D68" s="15" t="s">
        <v>583</v>
      </c>
      <c r="E68" s="15">
        <v>257.5</v>
      </c>
      <c r="F68" s="15">
        <v>7.73</v>
      </c>
      <c r="G68" s="15">
        <v>1</v>
      </c>
      <c r="H68" s="15" t="s">
        <v>22</v>
      </c>
      <c r="I68" s="15"/>
      <c r="J68" s="15" t="s">
        <v>584</v>
      </c>
      <c r="K68" s="15"/>
      <c r="L68" s="15" t="s">
        <v>610</v>
      </c>
      <c r="M68" s="15" t="s">
        <v>611</v>
      </c>
      <c r="N68" s="15"/>
    </row>
    <row r="69" s="9" customFormat="1" spans="1:14">
      <c r="A69" s="15" t="s">
        <v>387</v>
      </c>
      <c r="B69" s="16" t="s">
        <v>612</v>
      </c>
      <c r="C69" s="15" t="s">
        <v>167</v>
      </c>
      <c r="D69" s="15" t="s">
        <v>583</v>
      </c>
      <c r="E69" s="15">
        <v>3465</v>
      </c>
      <c r="F69" s="15">
        <v>103.95</v>
      </c>
      <c r="G69" s="15">
        <v>1</v>
      </c>
      <c r="H69" s="15" t="s">
        <v>22</v>
      </c>
      <c r="I69" s="15"/>
      <c r="J69" s="15" t="s">
        <v>598</v>
      </c>
      <c r="K69" s="15"/>
      <c r="L69" s="15" t="s">
        <v>613</v>
      </c>
      <c r="M69" s="15" t="s">
        <v>614</v>
      </c>
      <c r="N69" s="15"/>
    </row>
    <row r="70" s="9" customFormat="1" spans="1:14">
      <c r="A70" s="15" t="s">
        <v>387</v>
      </c>
      <c r="B70" s="16" t="s">
        <v>615</v>
      </c>
      <c r="C70" s="15" t="s">
        <v>131</v>
      </c>
      <c r="D70" s="15" t="s">
        <v>593</v>
      </c>
      <c r="E70" s="15">
        <v>3942.06</v>
      </c>
      <c r="F70" s="15">
        <v>118.26</v>
      </c>
      <c r="G70" s="15">
        <v>1</v>
      </c>
      <c r="H70" s="15" t="s">
        <v>22</v>
      </c>
      <c r="I70" s="15"/>
      <c r="J70" s="15" t="s">
        <v>616</v>
      </c>
      <c r="K70" s="15"/>
      <c r="L70" s="15" t="s">
        <v>617</v>
      </c>
      <c r="M70" s="15" t="s">
        <v>618</v>
      </c>
      <c r="N70" s="15"/>
    </row>
    <row r="71" s="9" customFormat="1" spans="1:14">
      <c r="A71" s="15" t="s">
        <v>387</v>
      </c>
      <c r="B71" s="16" t="s">
        <v>619</v>
      </c>
      <c r="C71" s="15" t="s">
        <v>136</v>
      </c>
      <c r="D71" s="15" t="s">
        <v>580</v>
      </c>
      <c r="E71" s="15">
        <v>6084.99</v>
      </c>
      <c r="F71" s="15">
        <v>182.55</v>
      </c>
      <c r="G71" s="15">
        <v>1</v>
      </c>
      <c r="H71" s="15" t="s">
        <v>22</v>
      </c>
      <c r="I71" s="15"/>
      <c r="J71" s="15" t="s">
        <v>608</v>
      </c>
      <c r="K71" s="15"/>
      <c r="L71" s="15" t="s">
        <v>620</v>
      </c>
      <c r="M71" s="15" t="s">
        <v>621</v>
      </c>
      <c r="N71" s="15"/>
    </row>
    <row r="72" s="9" customFormat="1" spans="1:14">
      <c r="A72" s="15" t="s">
        <v>387</v>
      </c>
      <c r="B72" s="16" t="s">
        <v>622</v>
      </c>
      <c r="C72" s="15" t="s">
        <v>623</v>
      </c>
      <c r="D72" s="15" t="s">
        <v>583</v>
      </c>
      <c r="E72" s="15">
        <v>1171.94</v>
      </c>
      <c r="F72" s="15">
        <v>35.16</v>
      </c>
      <c r="G72" s="15">
        <v>1</v>
      </c>
      <c r="H72" s="15" t="s">
        <v>22</v>
      </c>
      <c r="I72" s="15"/>
      <c r="J72" s="15" t="s">
        <v>624</v>
      </c>
      <c r="K72" s="15"/>
      <c r="L72" s="15" t="s">
        <v>625</v>
      </c>
      <c r="M72" s="15" t="s">
        <v>626</v>
      </c>
      <c r="N72" s="15"/>
    </row>
    <row r="73" s="9" customFormat="1" spans="1:14">
      <c r="A73" s="15" t="s">
        <v>387</v>
      </c>
      <c r="B73" s="16" t="s">
        <v>627</v>
      </c>
      <c r="C73" s="15" t="s">
        <v>136</v>
      </c>
      <c r="D73" s="15" t="s">
        <v>580</v>
      </c>
      <c r="E73" s="15">
        <v>5508.37</v>
      </c>
      <c r="F73" s="15">
        <v>165.25</v>
      </c>
      <c r="G73" s="15">
        <v>1</v>
      </c>
      <c r="H73" s="15" t="s">
        <v>22</v>
      </c>
      <c r="I73" s="15"/>
      <c r="J73" s="15" t="s">
        <v>608</v>
      </c>
      <c r="K73" s="15"/>
      <c r="L73" s="15" t="s">
        <v>393</v>
      </c>
      <c r="M73" s="15" t="s">
        <v>394</v>
      </c>
      <c r="N73" s="15"/>
    </row>
    <row r="74" s="9" customFormat="1" spans="1:14">
      <c r="A74" s="15" t="s">
        <v>387</v>
      </c>
      <c r="B74" s="16" t="s">
        <v>628</v>
      </c>
      <c r="C74" s="15" t="s">
        <v>167</v>
      </c>
      <c r="D74" s="15" t="s">
        <v>583</v>
      </c>
      <c r="E74" s="15">
        <v>1037.27</v>
      </c>
      <c r="F74" s="15">
        <v>31.12</v>
      </c>
      <c r="G74" s="15">
        <v>1</v>
      </c>
      <c r="H74" s="15" t="s">
        <v>22</v>
      </c>
      <c r="I74" s="15"/>
      <c r="J74" s="15" t="s">
        <v>598</v>
      </c>
      <c r="K74" s="15"/>
      <c r="L74" s="15" t="s">
        <v>629</v>
      </c>
      <c r="M74" s="15" t="s">
        <v>630</v>
      </c>
      <c r="N74" s="15"/>
    </row>
    <row r="75" s="9" customFormat="1" spans="1:14">
      <c r="A75" s="15" t="s">
        <v>387</v>
      </c>
      <c r="B75" s="16" t="s">
        <v>631</v>
      </c>
      <c r="C75" s="15" t="s">
        <v>167</v>
      </c>
      <c r="D75" s="15" t="s">
        <v>583</v>
      </c>
      <c r="E75" s="15">
        <v>207</v>
      </c>
      <c r="F75" s="15">
        <v>6.21</v>
      </c>
      <c r="G75" s="15">
        <v>1</v>
      </c>
      <c r="H75" s="15" t="s">
        <v>22</v>
      </c>
      <c r="I75" s="15"/>
      <c r="J75" s="15" t="s">
        <v>584</v>
      </c>
      <c r="K75" s="15"/>
      <c r="L75" s="15" t="s">
        <v>632</v>
      </c>
      <c r="M75" s="15" t="s">
        <v>633</v>
      </c>
      <c r="N75" s="15"/>
    </row>
    <row r="76" s="9" customFormat="1" spans="1:14">
      <c r="A76" s="15" t="s">
        <v>387</v>
      </c>
      <c r="B76" s="16" t="s">
        <v>634</v>
      </c>
      <c r="C76" s="15" t="s">
        <v>167</v>
      </c>
      <c r="D76" s="15" t="s">
        <v>583</v>
      </c>
      <c r="E76" s="15">
        <v>3890.04</v>
      </c>
      <c r="F76" s="15">
        <v>116.7</v>
      </c>
      <c r="G76" s="15">
        <v>1</v>
      </c>
      <c r="H76" s="15" t="s">
        <v>22</v>
      </c>
      <c r="I76" s="15"/>
      <c r="J76" s="15" t="s">
        <v>584</v>
      </c>
      <c r="K76" s="15"/>
      <c r="L76" s="15" t="s">
        <v>635</v>
      </c>
      <c r="M76" s="15" t="s">
        <v>636</v>
      </c>
      <c r="N76" s="15"/>
    </row>
    <row r="77" s="9" customFormat="1" spans="1:14">
      <c r="A77" s="15" t="s">
        <v>387</v>
      </c>
      <c r="B77" s="16" t="s">
        <v>637</v>
      </c>
      <c r="C77" s="15" t="s">
        <v>131</v>
      </c>
      <c r="D77" s="15" t="s">
        <v>593</v>
      </c>
      <c r="E77" s="15">
        <v>4168.93</v>
      </c>
      <c r="F77" s="15">
        <v>125.07</v>
      </c>
      <c r="G77" s="15">
        <v>1</v>
      </c>
      <c r="H77" s="15" t="s">
        <v>22</v>
      </c>
      <c r="I77" s="15"/>
      <c r="J77" s="15" t="s">
        <v>616</v>
      </c>
      <c r="K77" s="15"/>
      <c r="L77" s="15" t="s">
        <v>638</v>
      </c>
      <c r="M77" s="15" t="s">
        <v>639</v>
      </c>
      <c r="N77" s="15"/>
    </row>
    <row r="78" s="9" customFormat="1" spans="1:14">
      <c r="A78" s="15" t="s">
        <v>387</v>
      </c>
      <c r="B78" s="16" t="s">
        <v>640</v>
      </c>
      <c r="C78" s="15" t="s">
        <v>167</v>
      </c>
      <c r="D78" s="15" t="s">
        <v>583</v>
      </c>
      <c r="E78" s="15">
        <v>3465</v>
      </c>
      <c r="F78" s="15">
        <v>103.95</v>
      </c>
      <c r="G78" s="15">
        <v>1</v>
      </c>
      <c r="H78" s="15" t="s">
        <v>22</v>
      </c>
      <c r="I78" s="15"/>
      <c r="J78" s="15" t="s">
        <v>598</v>
      </c>
      <c r="K78" s="15"/>
      <c r="L78" s="15" t="s">
        <v>641</v>
      </c>
      <c r="M78" s="15" t="s">
        <v>642</v>
      </c>
      <c r="N78" s="15"/>
    </row>
    <row r="79" s="9" customFormat="1" spans="1:14">
      <c r="A79" s="15" t="s">
        <v>387</v>
      </c>
      <c r="B79" s="16" t="s">
        <v>643</v>
      </c>
      <c r="C79" s="15" t="s">
        <v>136</v>
      </c>
      <c r="D79" s="15" t="s">
        <v>580</v>
      </c>
      <c r="E79" s="15">
        <v>6070.68</v>
      </c>
      <c r="F79" s="15">
        <v>182.12</v>
      </c>
      <c r="G79" s="15">
        <v>1</v>
      </c>
      <c r="H79" s="15" t="s">
        <v>22</v>
      </c>
      <c r="I79" s="15"/>
      <c r="J79" s="15" t="s">
        <v>608</v>
      </c>
      <c r="K79" s="15"/>
      <c r="L79" s="15" t="s">
        <v>644</v>
      </c>
      <c r="M79" s="15" t="s">
        <v>645</v>
      </c>
      <c r="N79" s="15"/>
    </row>
    <row r="80" s="9" customFormat="1" spans="1:14">
      <c r="A80" s="15" t="s">
        <v>387</v>
      </c>
      <c r="B80" s="16" t="s">
        <v>646</v>
      </c>
      <c r="C80" s="15" t="s">
        <v>136</v>
      </c>
      <c r="D80" s="15" t="s">
        <v>580</v>
      </c>
      <c r="E80" s="15">
        <v>6213.28</v>
      </c>
      <c r="F80" s="15">
        <v>186.4</v>
      </c>
      <c r="G80" s="15">
        <v>1</v>
      </c>
      <c r="H80" s="15" t="s">
        <v>22</v>
      </c>
      <c r="I80" s="15"/>
      <c r="J80" s="15" t="s">
        <v>608</v>
      </c>
      <c r="K80" s="15"/>
      <c r="L80" s="15" t="s">
        <v>647</v>
      </c>
      <c r="M80" s="15" t="s">
        <v>648</v>
      </c>
      <c r="N80" s="15"/>
    </row>
    <row r="81" s="9" customFormat="1" spans="1:14">
      <c r="A81" s="15" t="s">
        <v>387</v>
      </c>
      <c r="B81" s="16" t="s">
        <v>649</v>
      </c>
      <c r="C81" s="15" t="s">
        <v>167</v>
      </c>
      <c r="D81" s="15" t="s">
        <v>167</v>
      </c>
      <c r="E81" s="15">
        <v>257.5</v>
      </c>
      <c r="F81" s="15">
        <v>7.73</v>
      </c>
      <c r="G81" s="15">
        <v>1</v>
      </c>
      <c r="H81" s="15" t="s">
        <v>22</v>
      </c>
      <c r="I81" s="15"/>
      <c r="J81" s="15" t="s">
        <v>167</v>
      </c>
      <c r="K81" s="15"/>
      <c r="L81" s="15" t="s">
        <v>527</v>
      </c>
      <c r="M81" s="92" t="s">
        <v>389</v>
      </c>
      <c r="N81" s="15"/>
    </row>
    <row r="82" s="9" customFormat="1" spans="1:14">
      <c r="A82" s="15" t="s">
        <v>387</v>
      </c>
      <c r="B82" s="91" t="s">
        <v>650</v>
      </c>
      <c r="C82" s="15" t="s">
        <v>167</v>
      </c>
      <c r="D82" s="15" t="s">
        <v>583</v>
      </c>
      <c r="E82" s="15">
        <v>1395.92</v>
      </c>
      <c r="F82" s="15">
        <v>41.88</v>
      </c>
      <c r="G82" s="15">
        <v>1</v>
      </c>
      <c r="H82" s="15" t="s">
        <v>22</v>
      </c>
      <c r="I82" s="15"/>
      <c r="J82" s="15" t="s">
        <v>584</v>
      </c>
      <c r="K82" s="15"/>
      <c r="L82" s="15" t="s">
        <v>651</v>
      </c>
      <c r="M82" s="15" t="s">
        <v>652</v>
      </c>
      <c r="N82" s="15"/>
    </row>
    <row r="83" s="9" customFormat="1" spans="1:14">
      <c r="A83" s="15" t="s">
        <v>387</v>
      </c>
      <c r="B83" s="16" t="s">
        <v>653</v>
      </c>
      <c r="C83" s="15" t="s">
        <v>587</v>
      </c>
      <c r="D83" s="15" t="s">
        <v>580</v>
      </c>
      <c r="E83" s="15">
        <v>5043.19</v>
      </c>
      <c r="F83" s="15">
        <v>151.3</v>
      </c>
      <c r="G83" s="15">
        <v>1</v>
      </c>
      <c r="H83" s="15" t="s">
        <v>22</v>
      </c>
      <c r="I83" s="15"/>
      <c r="J83" s="15" t="s">
        <v>587</v>
      </c>
      <c r="K83" s="15"/>
      <c r="L83" s="15" t="s">
        <v>654</v>
      </c>
      <c r="M83" s="15" t="s">
        <v>655</v>
      </c>
      <c r="N83" s="15"/>
    </row>
    <row r="84" s="9" customFormat="1" spans="1:14">
      <c r="A84" s="15" t="s">
        <v>387</v>
      </c>
      <c r="B84" s="16" t="s">
        <v>656</v>
      </c>
      <c r="C84" s="15" t="s">
        <v>167</v>
      </c>
      <c r="D84" s="15" t="s">
        <v>583</v>
      </c>
      <c r="E84" s="15">
        <v>257.5</v>
      </c>
      <c r="F84" s="15">
        <v>7.73</v>
      </c>
      <c r="G84" s="15">
        <v>1</v>
      </c>
      <c r="H84" s="15" t="s">
        <v>22</v>
      </c>
      <c r="I84" s="15"/>
      <c r="J84" s="15" t="s">
        <v>584</v>
      </c>
      <c r="K84" s="15"/>
      <c r="L84" s="15" t="s">
        <v>657</v>
      </c>
      <c r="M84" s="15" t="s">
        <v>658</v>
      </c>
      <c r="N84" s="15"/>
    </row>
    <row r="85" s="9" customFormat="1" spans="1:14">
      <c r="A85" s="15" t="s">
        <v>387</v>
      </c>
      <c r="B85" s="16" t="s">
        <v>659</v>
      </c>
      <c r="C85" s="15" t="s">
        <v>167</v>
      </c>
      <c r="D85" s="15" t="s">
        <v>583</v>
      </c>
      <c r="E85" s="15">
        <v>257.5</v>
      </c>
      <c r="F85" s="15">
        <v>7.73</v>
      </c>
      <c r="G85" s="15">
        <v>1</v>
      </c>
      <c r="H85" s="15" t="s">
        <v>22</v>
      </c>
      <c r="I85" s="15"/>
      <c r="J85" s="15" t="s">
        <v>584</v>
      </c>
      <c r="K85" s="15"/>
      <c r="L85" s="15" t="s">
        <v>660</v>
      </c>
      <c r="M85" s="15" t="s">
        <v>661</v>
      </c>
      <c r="N85" s="15"/>
    </row>
    <row r="86" s="9" customFormat="1" spans="1:14">
      <c r="A86" s="15" t="s">
        <v>387</v>
      </c>
      <c r="B86" s="16" t="s">
        <v>662</v>
      </c>
      <c r="C86" s="15" t="s">
        <v>136</v>
      </c>
      <c r="D86" s="15" t="s">
        <v>580</v>
      </c>
      <c r="E86" s="15">
        <v>6888.27</v>
      </c>
      <c r="F86" s="15">
        <v>206.65</v>
      </c>
      <c r="G86" s="15">
        <v>1</v>
      </c>
      <c r="H86" s="15" t="s">
        <v>22</v>
      </c>
      <c r="I86" s="15"/>
      <c r="J86" s="15" t="s">
        <v>608</v>
      </c>
      <c r="K86" s="15"/>
      <c r="L86" s="15" t="s">
        <v>412</v>
      </c>
      <c r="M86" s="15" t="s">
        <v>413</v>
      </c>
      <c r="N86" s="15"/>
    </row>
    <row r="87" s="9" customFormat="1" spans="1:14">
      <c r="A87" s="15" t="s">
        <v>387</v>
      </c>
      <c r="B87" s="16" t="s">
        <v>45</v>
      </c>
      <c r="C87" s="18" t="s">
        <v>587</v>
      </c>
      <c r="D87" s="18" t="s">
        <v>587</v>
      </c>
      <c r="E87" s="15">
        <v>0</v>
      </c>
      <c r="F87" s="15">
        <v>0</v>
      </c>
      <c r="G87" s="19">
        <v>1</v>
      </c>
      <c r="H87" s="15" t="s">
        <v>86</v>
      </c>
      <c r="I87" s="15"/>
      <c r="J87" s="15">
        <v>0</v>
      </c>
      <c r="K87" s="15"/>
      <c r="L87" s="15" t="s">
        <v>45</v>
      </c>
      <c r="M87" s="15" t="s">
        <v>45</v>
      </c>
      <c r="N87" s="15" t="s">
        <v>514</v>
      </c>
    </row>
    <row r="88" s="9" customFormat="1" spans="1:14">
      <c r="A88" s="17" t="s">
        <v>387</v>
      </c>
      <c r="B88" s="22" t="s">
        <v>663</v>
      </c>
      <c r="C88" s="17" t="s">
        <v>664</v>
      </c>
      <c r="D88" s="17" t="s">
        <v>70</v>
      </c>
      <c r="E88" s="17">
        <v>3761.77</v>
      </c>
      <c r="F88" s="17">
        <v>112.85</v>
      </c>
      <c r="G88" s="15">
        <v>1</v>
      </c>
      <c r="H88" s="15" t="s">
        <v>26</v>
      </c>
      <c r="I88" s="15"/>
      <c r="J88" s="15" t="s">
        <v>665</v>
      </c>
      <c r="K88" s="15"/>
      <c r="L88" s="15" t="s">
        <v>666</v>
      </c>
      <c r="M88" s="15" t="s">
        <v>667</v>
      </c>
      <c r="N88" s="15"/>
    </row>
    <row r="89" s="9" customFormat="1" spans="1:14">
      <c r="A89" s="15" t="s">
        <v>387</v>
      </c>
      <c r="B89" s="23" t="s">
        <v>668</v>
      </c>
      <c r="C89" s="15" t="s">
        <v>664</v>
      </c>
      <c r="D89" s="15" t="s">
        <v>664</v>
      </c>
      <c r="E89" s="15">
        <v>1039.84</v>
      </c>
      <c r="F89" s="15">
        <v>31.2</v>
      </c>
      <c r="G89" s="15">
        <v>1</v>
      </c>
      <c r="H89" s="15" t="s">
        <v>26</v>
      </c>
      <c r="I89" s="15"/>
      <c r="J89" s="15" t="s">
        <v>665</v>
      </c>
      <c r="K89" s="15"/>
      <c r="L89" s="15" t="s">
        <v>666</v>
      </c>
      <c r="M89" s="15" t="s">
        <v>667</v>
      </c>
      <c r="N89" s="15"/>
    </row>
    <row r="90" s="9" customFormat="1" spans="1:14">
      <c r="A90" s="15" t="s">
        <v>387</v>
      </c>
      <c r="B90" s="16" t="s">
        <v>45</v>
      </c>
      <c r="C90" s="18" t="s">
        <v>84</v>
      </c>
      <c r="D90" s="18" t="s">
        <v>84</v>
      </c>
      <c r="E90" s="15">
        <v>0</v>
      </c>
      <c r="F90" s="15">
        <v>0</v>
      </c>
      <c r="G90" s="19">
        <v>3</v>
      </c>
      <c r="H90" s="15" t="s">
        <v>26</v>
      </c>
      <c r="I90" s="15"/>
      <c r="J90" s="15">
        <v>0</v>
      </c>
      <c r="K90" s="15"/>
      <c r="L90" s="15" t="s">
        <v>45</v>
      </c>
      <c r="M90" s="15" t="s">
        <v>45</v>
      </c>
      <c r="N90" s="15" t="s">
        <v>514</v>
      </c>
    </row>
    <row r="91" s="9" customFormat="1" spans="1:14">
      <c r="A91" s="15" t="s">
        <v>387</v>
      </c>
      <c r="B91" s="16" t="s">
        <v>669</v>
      </c>
      <c r="C91" s="15" t="s">
        <v>670</v>
      </c>
      <c r="D91" s="15" t="s">
        <v>670</v>
      </c>
      <c r="E91" s="15">
        <v>7836.07</v>
      </c>
      <c r="F91" s="15">
        <v>235.08</v>
      </c>
      <c r="G91" s="15">
        <v>1</v>
      </c>
      <c r="H91" s="15" t="s">
        <v>26</v>
      </c>
      <c r="I91" s="15"/>
      <c r="J91" s="15" t="s">
        <v>670</v>
      </c>
      <c r="K91" s="15"/>
      <c r="L91" s="15" t="s">
        <v>527</v>
      </c>
      <c r="M91" s="92" t="s">
        <v>528</v>
      </c>
      <c r="N91" s="15"/>
    </row>
    <row r="92" s="9" customFormat="1" spans="1:14">
      <c r="A92" s="15" t="s">
        <v>387</v>
      </c>
      <c r="B92" s="16" t="s">
        <v>45</v>
      </c>
      <c r="C92" s="15" t="s">
        <v>104</v>
      </c>
      <c r="D92" s="15" t="s">
        <v>104</v>
      </c>
      <c r="E92" s="15">
        <v>4200.43</v>
      </c>
      <c r="F92" s="15">
        <v>2337.11</v>
      </c>
      <c r="G92" s="15">
        <v>1</v>
      </c>
      <c r="H92" s="15" t="s">
        <v>26</v>
      </c>
      <c r="I92" s="15"/>
      <c r="J92" s="15" t="s">
        <v>104</v>
      </c>
      <c r="K92" s="15"/>
      <c r="L92" s="15" t="s">
        <v>388</v>
      </c>
      <c r="M92" s="92" t="s">
        <v>389</v>
      </c>
      <c r="N92" s="18" t="s">
        <v>671</v>
      </c>
    </row>
    <row r="93" s="9" customFormat="1" spans="1:14">
      <c r="A93" s="15" t="s">
        <v>387</v>
      </c>
      <c r="B93" s="16" t="s">
        <v>45</v>
      </c>
      <c r="C93" s="15" t="s">
        <v>67</v>
      </c>
      <c r="D93" s="15" t="s">
        <v>67</v>
      </c>
      <c r="E93" s="15">
        <v>290.99</v>
      </c>
      <c r="F93" s="15">
        <v>181.23</v>
      </c>
      <c r="G93" s="15">
        <v>1</v>
      </c>
      <c r="H93" s="15" t="s">
        <v>26</v>
      </c>
      <c r="I93" s="15"/>
      <c r="J93" s="15" t="s">
        <v>67</v>
      </c>
      <c r="K93" s="15"/>
      <c r="L93" s="15" t="s">
        <v>388</v>
      </c>
      <c r="M93" s="92" t="s">
        <v>389</v>
      </c>
      <c r="N93" s="18" t="s">
        <v>672</v>
      </c>
    </row>
    <row r="94" s="9" customFormat="1" spans="1:14">
      <c r="A94" s="15" t="s">
        <v>387</v>
      </c>
      <c r="B94" s="23" t="s">
        <v>673</v>
      </c>
      <c r="C94" s="15" t="s">
        <v>271</v>
      </c>
      <c r="D94" s="15" t="s">
        <v>271</v>
      </c>
      <c r="E94" s="15">
        <v>2111.11</v>
      </c>
      <c r="F94" s="15">
        <v>63.33</v>
      </c>
      <c r="G94" s="15">
        <v>1</v>
      </c>
      <c r="H94" s="15" t="s">
        <v>26</v>
      </c>
      <c r="I94" s="15"/>
      <c r="J94" s="15" t="s">
        <v>674</v>
      </c>
      <c r="K94" s="15"/>
      <c r="L94" s="15" t="s">
        <v>393</v>
      </c>
      <c r="M94" s="15" t="s">
        <v>394</v>
      </c>
      <c r="N94" s="15"/>
    </row>
    <row r="95" s="9" customFormat="1" spans="1:14">
      <c r="A95" s="15" t="s">
        <v>387</v>
      </c>
      <c r="B95" s="16" t="s">
        <v>45</v>
      </c>
      <c r="C95" s="18" t="s">
        <v>55</v>
      </c>
      <c r="D95" s="18" t="s">
        <v>55</v>
      </c>
      <c r="E95" s="15">
        <v>0</v>
      </c>
      <c r="F95" s="15">
        <v>0</v>
      </c>
      <c r="G95" s="19">
        <v>1</v>
      </c>
      <c r="H95" s="15" t="s">
        <v>57</v>
      </c>
      <c r="I95" s="15"/>
      <c r="J95" s="15">
        <v>0</v>
      </c>
      <c r="K95" s="15"/>
      <c r="L95" s="15" t="s">
        <v>45</v>
      </c>
      <c r="M95" s="15" t="s">
        <v>45</v>
      </c>
      <c r="N95" s="15" t="s">
        <v>514</v>
      </c>
    </row>
    <row r="96" s="9" customFormat="1" spans="1:14">
      <c r="A96" s="17" t="s">
        <v>387</v>
      </c>
      <c r="B96" s="93" t="s">
        <v>675</v>
      </c>
      <c r="C96" s="17" t="s">
        <v>676</v>
      </c>
      <c r="D96" s="17" t="s">
        <v>677</v>
      </c>
      <c r="E96" s="17">
        <v>729.35</v>
      </c>
      <c r="F96" s="17">
        <v>456.83</v>
      </c>
      <c r="G96" s="15">
        <v>1</v>
      </c>
      <c r="H96" s="15" t="s">
        <v>22</v>
      </c>
      <c r="I96" s="15"/>
      <c r="J96" s="15" t="s">
        <v>678</v>
      </c>
      <c r="K96" s="15"/>
      <c r="L96" s="15" t="s">
        <v>679</v>
      </c>
      <c r="M96" s="15" t="s">
        <v>680</v>
      </c>
      <c r="N96" s="15"/>
    </row>
    <row r="97" s="9" customFormat="1" spans="1:14">
      <c r="A97" s="15" t="s">
        <v>387</v>
      </c>
      <c r="B97" s="16" t="s">
        <v>681</v>
      </c>
      <c r="C97" s="15" t="s">
        <v>677</v>
      </c>
      <c r="D97" s="15" t="s">
        <v>677</v>
      </c>
      <c r="E97" s="15">
        <v>2594.87</v>
      </c>
      <c r="F97" s="15">
        <v>77.85</v>
      </c>
      <c r="G97" s="15">
        <v>1</v>
      </c>
      <c r="H97" s="15" t="s">
        <v>22</v>
      </c>
      <c r="I97" s="15"/>
      <c r="J97" s="15" t="s">
        <v>682</v>
      </c>
      <c r="K97" s="15"/>
      <c r="L97" s="15" t="s">
        <v>679</v>
      </c>
      <c r="M97" s="15" t="s">
        <v>680</v>
      </c>
      <c r="N97" s="15"/>
    </row>
    <row r="98" s="9" customFormat="1" spans="1:14">
      <c r="A98" s="15" t="s">
        <v>387</v>
      </c>
      <c r="B98" s="16" t="s">
        <v>683</v>
      </c>
      <c r="C98" s="15" t="s">
        <v>676</v>
      </c>
      <c r="D98" s="15" t="s">
        <v>677</v>
      </c>
      <c r="E98" s="15">
        <v>749.15</v>
      </c>
      <c r="F98" s="15">
        <v>426.45</v>
      </c>
      <c r="G98" s="15">
        <v>1</v>
      </c>
      <c r="H98" s="15" t="s">
        <v>22</v>
      </c>
      <c r="I98" s="15"/>
      <c r="J98" s="15" t="s">
        <v>678</v>
      </c>
      <c r="K98" s="15"/>
      <c r="L98" s="15" t="s">
        <v>684</v>
      </c>
      <c r="M98" s="15" t="s">
        <v>685</v>
      </c>
      <c r="N98" s="15"/>
    </row>
    <row r="99" s="9" customFormat="1" spans="1:14">
      <c r="A99" s="15" t="s">
        <v>387</v>
      </c>
      <c r="B99" s="16" t="s">
        <v>686</v>
      </c>
      <c r="C99" s="15" t="s">
        <v>687</v>
      </c>
      <c r="D99" s="15" t="s">
        <v>677</v>
      </c>
      <c r="E99" s="15">
        <v>5357.34</v>
      </c>
      <c r="F99" s="15">
        <v>160.72</v>
      </c>
      <c r="G99" s="15">
        <v>1</v>
      </c>
      <c r="H99" s="15" t="s">
        <v>22</v>
      </c>
      <c r="I99" s="15"/>
      <c r="J99" s="15" t="s">
        <v>688</v>
      </c>
      <c r="K99" s="15"/>
      <c r="L99" s="15" t="s">
        <v>689</v>
      </c>
      <c r="M99" s="15" t="s">
        <v>690</v>
      </c>
      <c r="N99" s="15"/>
    </row>
    <row r="100" s="9" customFormat="1" spans="1:14">
      <c r="A100" s="15" t="s">
        <v>387</v>
      </c>
      <c r="B100" s="16" t="s">
        <v>691</v>
      </c>
      <c r="C100" s="15" t="s">
        <v>677</v>
      </c>
      <c r="D100" s="15" t="s">
        <v>677</v>
      </c>
      <c r="E100" s="15">
        <v>2594.87</v>
      </c>
      <c r="F100" s="15">
        <v>77.85</v>
      </c>
      <c r="G100" s="15">
        <v>1</v>
      </c>
      <c r="H100" s="15" t="s">
        <v>22</v>
      </c>
      <c r="I100" s="15"/>
      <c r="J100" s="15" t="s">
        <v>682</v>
      </c>
      <c r="K100" s="15"/>
      <c r="L100" s="15" t="s">
        <v>692</v>
      </c>
      <c r="M100" s="15" t="s">
        <v>693</v>
      </c>
      <c r="N100" s="15"/>
    </row>
    <row r="101" s="9" customFormat="1" spans="1:14">
      <c r="A101" s="15" t="s">
        <v>387</v>
      </c>
      <c r="B101" s="16" t="s">
        <v>694</v>
      </c>
      <c r="C101" s="15" t="s">
        <v>687</v>
      </c>
      <c r="D101" s="15" t="s">
        <v>677</v>
      </c>
      <c r="E101" s="15">
        <v>3358.83</v>
      </c>
      <c r="F101" s="15">
        <v>100.76</v>
      </c>
      <c r="G101" s="15">
        <v>1</v>
      </c>
      <c r="H101" s="15" t="s">
        <v>22</v>
      </c>
      <c r="I101" s="15"/>
      <c r="J101" s="15" t="s">
        <v>695</v>
      </c>
      <c r="K101" s="15"/>
      <c r="L101" s="15" t="s">
        <v>696</v>
      </c>
      <c r="M101" s="15" t="s">
        <v>697</v>
      </c>
      <c r="N101" s="15"/>
    </row>
    <row r="102" s="9" customFormat="1" spans="1:14">
      <c r="A102" s="15" t="s">
        <v>387</v>
      </c>
      <c r="B102" s="16" t="s">
        <v>698</v>
      </c>
      <c r="C102" s="15" t="s">
        <v>677</v>
      </c>
      <c r="D102" s="15" t="s">
        <v>677</v>
      </c>
      <c r="E102" s="15">
        <v>2595.74</v>
      </c>
      <c r="F102" s="15">
        <v>77.87</v>
      </c>
      <c r="G102" s="15">
        <v>1</v>
      </c>
      <c r="H102" s="15" t="s">
        <v>22</v>
      </c>
      <c r="I102" s="15"/>
      <c r="J102" s="15" t="s">
        <v>682</v>
      </c>
      <c r="K102" s="15"/>
      <c r="L102" s="15" t="s">
        <v>699</v>
      </c>
      <c r="M102" s="15" t="s">
        <v>700</v>
      </c>
      <c r="N102" s="15"/>
    </row>
    <row r="103" s="9" customFormat="1" spans="1:14">
      <c r="A103" s="15" t="s">
        <v>387</v>
      </c>
      <c r="B103" s="16" t="s">
        <v>701</v>
      </c>
      <c r="C103" s="15" t="s">
        <v>687</v>
      </c>
      <c r="D103" s="15" t="s">
        <v>677</v>
      </c>
      <c r="E103" s="15">
        <v>5712.73</v>
      </c>
      <c r="F103" s="15">
        <v>171.38</v>
      </c>
      <c r="G103" s="15">
        <v>1</v>
      </c>
      <c r="H103" s="15" t="s">
        <v>22</v>
      </c>
      <c r="I103" s="15"/>
      <c r="J103" s="15" t="s">
        <v>687</v>
      </c>
      <c r="K103" s="15"/>
      <c r="L103" s="15" t="s">
        <v>699</v>
      </c>
      <c r="M103" s="15" t="s">
        <v>700</v>
      </c>
      <c r="N103" s="15"/>
    </row>
    <row r="104" s="9" customFormat="1" spans="1:14">
      <c r="A104" s="15" t="s">
        <v>387</v>
      </c>
      <c r="B104" s="16" t="s">
        <v>702</v>
      </c>
      <c r="C104" s="15" t="s">
        <v>677</v>
      </c>
      <c r="D104" s="15" t="s">
        <v>677</v>
      </c>
      <c r="E104" s="15">
        <v>2594.87</v>
      </c>
      <c r="F104" s="15">
        <v>77.85</v>
      </c>
      <c r="G104" s="15">
        <v>1</v>
      </c>
      <c r="H104" s="15" t="s">
        <v>22</v>
      </c>
      <c r="I104" s="15"/>
      <c r="J104" s="15" t="s">
        <v>682</v>
      </c>
      <c r="K104" s="15"/>
      <c r="L104" s="15" t="s">
        <v>703</v>
      </c>
      <c r="M104" s="15" t="s">
        <v>704</v>
      </c>
      <c r="N104" s="15"/>
    </row>
    <row r="105" s="9" customFormat="1" spans="1:14">
      <c r="A105" s="15" t="s">
        <v>387</v>
      </c>
      <c r="B105" s="16" t="s">
        <v>705</v>
      </c>
      <c r="C105" s="15" t="s">
        <v>687</v>
      </c>
      <c r="D105" s="15" t="s">
        <v>677</v>
      </c>
      <c r="E105" s="15">
        <v>5233.7</v>
      </c>
      <c r="F105" s="15">
        <v>157.01</v>
      </c>
      <c r="G105" s="15">
        <v>1</v>
      </c>
      <c r="H105" s="15" t="s">
        <v>22</v>
      </c>
      <c r="I105" s="15"/>
      <c r="J105" s="15" t="s">
        <v>706</v>
      </c>
      <c r="K105" s="15"/>
      <c r="L105" s="15" t="s">
        <v>707</v>
      </c>
      <c r="M105" s="15" t="s">
        <v>708</v>
      </c>
      <c r="N105" s="15"/>
    </row>
    <row r="106" s="9" customFormat="1" spans="1:14">
      <c r="A106" s="15" t="s">
        <v>387</v>
      </c>
      <c r="B106" s="16" t="s">
        <v>709</v>
      </c>
      <c r="C106" s="15" t="s">
        <v>677</v>
      </c>
      <c r="D106" s="15" t="s">
        <v>677</v>
      </c>
      <c r="E106" s="15">
        <v>2586.54</v>
      </c>
      <c r="F106" s="15">
        <v>321.51</v>
      </c>
      <c r="G106" s="15">
        <v>1</v>
      </c>
      <c r="H106" s="15" t="s">
        <v>22</v>
      </c>
      <c r="I106" s="15"/>
      <c r="J106" s="15" t="s">
        <v>682</v>
      </c>
      <c r="K106" s="15"/>
      <c r="L106" s="15" t="s">
        <v>710</v>
      </c>
      <c r="M106" s="15" t="s">
        <v>711</v>
      </c>
      <c r="N106" s="15"/>
    </row>
    <row r="107" s="9" customFormat="1" spans="1:14">
      <c r="A107" s="15" t="s">
        <v>387</v>
      </c>
      <c r="B107" s="16" t="s">
        <v>712</v>
      </c>
      <c r="C107" s="15" t="s">
        <v>677</v>
      </c>
      <c r="D107" s="15" t="s">
        <v>677</v>
      </c>
      <c r="E107" s="15">
        <v>2851.28</v>
      </c>
      <c r="F107" s="15">
        <v>85.54</v>
      </c>
      <c r="G107" s="15">
        <v>1</v>
      </c>
      <c r="H107" s="15" t="s">
        <v>22</v>
      </c>
      <c r="I107" s="15"/>
      <c r="J107" s="15" t="s">
        <v>713</v>
      </c>
      <c r="K107" s="15"/>
      <c r="L107" s="15" t="s">
        <v>714</v>
      </c>
      <c r="M107" s="15" t="s">
        <v>715</v>
      </c>
      <c r="N107" s="15"/>
    </row>
    <row r="108" s="9" customFormat="1" spans="1:14">
      <c r="A108" s="15" t="s">
        <v>387</v>
      </c>
      <c r="B108" s="16" t="s">
        <v>716</v>
      </c>
      <c r="C108" s="15" t="s">
        <v>677</v>
      </c>
      <c r="D108" s="15" t="s">
        <v>677</v>
      </c>
      <c r="E108" s="15">
        <v>2599.83</v>
      </c>
      <c r="F108" s="15">
        <v>77.99</v>
      </c>
      <c r="G108" s="15">
        <v>1</v>
      </c>
      <c r="H108" s="15" t="s">
        <v>22</v>
      </c>
      <c r="I108" s="15"/>
      <c r="J108" s="15" t="s">
        <v>682</v>
      </c>
      <c r="K108" s="15"/>
      <c r="L108" s="15" t="s">
        <v>717</v>
      </c>
      <c r="M108" s="15" t="s">
        <v>718</v>
      </c>
      <c r="N108" s="15"/>
    </row>
    <row r="109" s="9" customFormat="1" spans="1:14">
      <c r="A109" s="15" t="s">
        <v>387</v>
      </c>
      <c r="B109" s="16" t="s">
        <v>719</v>
      </c>
      <c r="C109" s="15" t="s">
        <v>677</v>
      </c>
      <c r="D109" s="15" t="s">
        <v>677</v>
      </c>
      <c r="E109" s="15">
        <v>2594.87</v>
      </c>
      <c r="F109" s="15">
        <v>77.85</v>
      </c>
      <c r="G109" s="15">
        <v>1</v>
      </c>
      <c r="H109" s="15" t="s">
        <v>22</v>
      </c>
      <c r="I109" s="15"/>
      <c r="J109" s="15" t="s">
        <v>682</v>
      </c>
      <c r="K109" s="15"/>
      <c r="L109" s="15" t="s">
        <v>720</v>
      </c>
      <c r="M109" s="15" t="s">
        <v>721</v>
      </c>
      <c r="N109" s="15"/>
    </row>
    <row r="110" s="9" customFormat="1" spans="1:14">
      <c r="A110" s="15" t="s">
        <v>387</v>
      </c>
      <c r="B110" s="16" t="s">
        <v>722</v>
      </c>
      <c r="C110" s="15" t="s">
        <v>687</v>
      </c>
      <c r="D110" s="15" t="s">
        <v>677</v>
      </c>
      <c r="E110" s="15">
        <v>4801.37</v>
      </c>
      <c r="F110" s="15">
        <v>144.04</v>
      </c>
      <c r="G110" s="15">
        <v>1</v>
      </c>
      <c r="H110" s="15" t="s">
        <v>22</v>
      </c>
      <c r="I110" s="15"/>
      <c r="J110" s="15" t="s">
        <v>695</v>
      </c>
      <c r="K110" s="15"/>
      <c r="L110" s="15" t="s">
        <v>723</v>
      </c>
      <c r="M110" s="15" t="s">
        <v>724</v>
      </c>
      <c r="N110" s="15"/>
    </row>
    <row r="111" s="9" customFormat="1" spans="1:14">
      <c r="A111" s="15" t="s">
        <v>387</v>
      </c>
      <c r="B111" s="16" t="s">
        <v>725</v>
      </c>
      <c r="C111" s="15" t="s">
        <v>677</v>
      </c>
      <c r="D111" s="15" t="s">
        <v>677</v>
      </c>
      <c r="E111" s="15">
        <v>3715.37</v>
      </c>
      <c r="F111" s="15">
        <v>111.46</v>
      </c>
      <c r="G111" s="15">
        <v>1</v>
      </c>
      <c r="H111" s="15" t="s">
        <v>22</v>
      </c>
      <c r="I111" s="15"/>
      <c r="J111" s="15" t="s">
        <v>682</v>
      </c>
      <c r="K111" s="15"/>
      <c r="L111" s="15" t="s">
        <v>726</v>
      </c>
      <c r="M111" s="15" t="s">
        <v>727</v>
      </c>
      <c r="N111" s="15"/>
    </row>
    <row r="112" s="9" customFormat="1" spans="1:14">
      <c r="A112" s="15" t="s">
        <v>387</v>
      </c>
      <c r="B112" s="16" t="s">
        <v>728</v>
      </c>
      <c r="C112" s="15" t="s">
        <v>677</v>
      </c>
      <c r="D112" s="15" t="s">
        <v>677</v>
      </c>
      <c r="E112" s="15">
        <v>3515.25</v>
      </c>
      <c r="F112" s="15">
        <v>105.46</v>
      </c>
      <c r="G112" s="15">
        <v>1</v>
      </c>
      <c r="H112" s="15" t="s">
        <v>22</v>
      </c>
      <c r="I112" s="15"/>
      <c r="J112" s="15" t="s">
        <v>682</v>
      </c>
      <c r="K112" s="15"/>
      <c r="L112" s="15" t="s">
        <v>729</v>
      </c>
      <c r="M112" s="15" t="s">
        <v>730</v>
      </c>
      <c r="N112" s="15"/>
    </row>
    <row r="113" s="9" customFormat="1" spans="1:14">
      <c r="A113" s="15" t="s">
        <v>387</v>
      </c>
      <c r="B113" s="91" t="s">
        <v>731</v>
      </c>
      <c r="C113" s="15" t="s">
        <v>677</v>
      </c>
      <c r="D113" s="15" t="s">
        <v>677</v>
      </c>
      <c r="E113" s="15">
        <v>3561.23</v>
      </c>
      <c r="F113" s="15">
        <v>106.84</v>
      </c>
      <c r="G113" s="15">
        <v>1</v>
      </c>
      <c r="H113" s="15" t="s">
        <v>22</v>
      </c>
      <c r="I113" s="15"/>
      <c r="J113" s="15" t="s">
        <v>682</v>
      </c>
      <c r="K113" s="15"/>
      <c r="L113" s="15" t="s">
        <v>679</v>
      </c>
      <c r="M113" s="15" t="s">
        <v>680</v>
      </c>
      <c r="N113" s="15"/>
    </row>
    <row r="114" s="9" customFormat="1" spans="1:14">
      <c r="A114" s="15" t="s">
        <v>387</v>
      </c>
      <c r="B114" s="16" t="s">
        <v>732</v>
      </c>
      <c r="C114" s="15" t="s">
        <v>677</v>
      </c>
      <c r="D114" s="15" t="s">
        <v>677</v>
      </c>
      <c r="E114" s="15">
        <v>3966.18</v>
      </c>
      <c r="F114" s="15">
        <v>118.99</v>
      </c>
      <c r="G114" s="15">
        <v>1</v>
      </c>
      <c r="H114" s="15" t="s">
        <v>22</v>
      </c>
      <c r="I114" s="15"/>
      <c r="J114" s="15" t="s">
        <v>733</v>
      </c>
      <c r="K114" s="15"/>
      <c r="L114" s="15" t="s">
        <v>464</v>
      </c>
      <c r="M114" s="15" t="s">
        <v>465</v>
      </c>
      <c r="N114" s="15"/>
    </row>
    <row r="115" s="9" customFormat="1" spans="1:14">
      <c r="A115" s="15" t="s">
        <v>387</v>
      </c>
      <c r="B115" s="16" t="s">
        <v>734</v>
      </c>
      <c r="C115" s="15" t="s">
        <v>677</v>
      </c>
      <c r="D115" s="15" t="s">
        <v>677</v>
      </c>
      <c r="E115" s="15">
        <v>3094.13</v>
      </c>
      <c r="F115" s="15">
        <v>92.82</v>
      </c>
      <c r="G115" s="15">
        <v>1</v>
      </c>
      <c r="H115" s="15" t="s">
        <v>22</v>
      </c>
      <c r="I115" s="15"/>
      <c r="J115" s="15" t="s">
        <v>733</v>
      </c>
      <c r="K115" s="15"/>
      <c r="L115" s="15" t="s">
        <v>735</v>
      </c>
      <c r="M115" s="15" t="s">
        <v>736</v>
      </c>
      <c r="N115" s="15"/>
    </row>
    <row r="116" s="9" customFormat="1" spans="1:14">
      <c r="A116" s="15" t="s">
        <v>387</v>
      </c>
      <c r="B116" s="16" t="s">
        <v>737</v>
      </c>
      <c r="C116" s="15" t="s">
        <v>687</v>
      </c>
      <c r="D116" s="15" t="s">
        <v>677</v>
      </c>
      <c r="E116" s="15">
        <v>4475.87</v>
      </c>
      <c r="F116" s="15">
        <v>134.28</v>
      </c>
      <c r="G116" s="15">
        <v>1</v>
      </c>
      <c r="H116" s="15" t="s">
        <v>22</v>
      </c>
      <c r="I116" s="15"/>
      <c r="J116" s="15" t="s">
        <v>695</v>
      </c>
      <c r="K116" s="15"/>
      <c r="L116" s="15" t="s">
        <v>738</v>
      </c>
      <c r="M116" s="15" t="s">
        <v>739</v>
      </c>
      <c r="N116" s="15"/>
    </row>
    <row r="117" s="9" customFormat="1" spans="1:14">
      <c r="A117" s="15" t="s">
        <v>387</v>
      </c>
      <c r="B117" s="16" t="s">
        <v>740</v>
      </c>
      <c r="C117" s="15" t="s">
        <v>677</v>
      </c>
      <c r="D117" s="15" t="s">
        <v>677</v>
      </c>
      <c r="E117" s="15">
        <v>3738.18</v>
      </c>
      <c r="F117" s="15">
        <v>112.15</v>
      </c>
      <c r="G117" s="15">
        <v>1</v>
      </c>
      <c r="H117" s="15" t="s">
        <v>22</v>
      </c>
      <c r="I117" s="15"/>
      <c r="J117" s="15" t="s">
        <v>682</v>
      </c>
      <c r="K117" s="15"/>
      <c r="L117" s="15" t="s">
        <v>741</v>
      </c>
      <c r="M117" s="15" t="s">
        <v>742</v>
      </c>
      <c r="N117" s="15"/>
    </row>
    <row r="118" s="9" customFormat="1" spans="1:14">
      <c r="A118" s="15" t="s">
        <v>387</v>
      </c>
      <c r="B118" s="16" t="s">
        <v>45</v>
      </c>
      <c r="C118" s="15" t="s">
        <v>743</v>
      </c>
      <c r="D118" s="15" t="s">
        <v>743</v>
      </c>
      <c r="E118" s="15">
        <v>5354.36</v>
      </c>
      <c r="F118" s="15">
        <v>160.63</v>
      </c>
      <c r="G118" s="15">
        <v>1</v>
      </c>
      <c r="H118" s="15" t="s">
        <v>26</v>
      </c>
      <c r="I118" s="15"/>
      <c r="J118" s="15" t="s">
        <v>743</v>
      </c>
      <c r="K118" s="15"/>
      <c r="L118" s="15" t="s">
        <v>388</v>
      </c>
      <c r="M118" s="92" t="s">
        <v>389</v>
      </c>
      <c r="N118" s="18" t="s">
        <v>744</v>
      </c>
    </row>
    <row r="119" s="9" customFormat="1" spans="1:14">
      <c r="A119" s="15" t="s">
        <v>387</v>
      </c>
      <c r="B119" s="16" t="s">
        <v>745</v>
      </c>
      <c r="C119" s="15" t="s">
        <v>266</v>
      </c>
      <c r="D119" s="15" t="s">
        <v>677</v>
      </c>
      <c r="E119" s="15">
        <v>3332.82</v>
      </c>
      <c r="F119" s="15">
        <v>99.98</v>
      </c>
      <c r="G119" s="15">
        <v>1</v>
      </c>
      <c r="H119" s="15" t="s">
        <v>22</v>
      </c>
      <c r="I119" s="15"/>
      <c r="J119" s="15" t="s">
        <v>706</v>
      </c>
      <c r="K119" s="15"/>
      <c r="L119" s="15" t="s">
        <v>746</v>
      </c>
      <c r="M119" s="15" t="s">
        <v>747</v>
      </c>
      <c r="N119" s="15"/>
    </row>
    <row r="120" s="9" customFormat="1" spans="1:14">
      <c r="A120" s="15" t="s">
        <v>387</v>
      </c>
      <c r="B120" s="16" t="s">
        <v>748</v>
      </c>
      <c r="C120" s="15" t="s">
        <v>687</v>
      </c>
      <c r="D120" s="15" t="s">
        <v>677</v>
      </c>
      <c r="E120" s="15">
        <v>4104.48</v>
      </c>
      <c r="F120" s="15">
        <v>123.13</v>
      </c>
      <c r="G120" s="15">
        <v>1</v>
      </c>
      <c r="H120" s="15" t="s">
        <v>22</v>
      </c>
      <c r="I120" s="15"/>
      <c r="J120" s="15" t="s">
        <v>706</v>
      </c>
      <c r="K120" s="15"/>
      <c r="L120" s="15" t="s">
        <v>749</v>
      </c>
      <c r="M120" s="15" t="s">
        <v>750</v>
      </c>
      <c r="N120" s="15"/>
    </row>
    <row r="121" s="9" customFormat="1" spans="1:14">
      <c r="A121" s="15" t="s">
        <v>387</v>
      </c>
      <c r="B121" s="16" t="s">
        <v>751</v>
      </c>
      <c r="C121" s="15" t="s">
        <v>677</v>
      </c>
      <c r="D121" s="15" t="s">
        <v>677</v>
      </c>
      <c r="E121" s="15">
        <v>3545.11</v>
      </c>
      <c r="F121" s="15">
        <v>106.35</v>
      </c>
      <c r="G121" s="15">
        <v>1</v>
      </c>
      <c r="H121" s="15" t="s">
        <v>22</v>
      </c>
      <c r="I121" s="15"/>
      <c r="J121" s="15" t="s">
        <v>682</v>
      </c>
      <c r="K121" s="15"/>
      <c r="L121" s="15" t="s">
        <v>393</v>
      </c>
      <c r="M121" s="15" t="s">
        <v>394</v>
      </c>
      <c r="N121" s="15"/>
    </row>
    <row r="122" s="9" customFormat="1" spans="1:14">
      <c r="A122" s="15" t="s">
        <v>387</v>
      </c>
      <c r="B122" s="16" t="s">
        <v>752</v>
      </c>
      <c r="C122" s="15" t="s">
        <v>676</v>
      </c>
      <c r="D122" s="15" t="s">
        <v>677</v>
      </c>
      <c r="E122" s="15">
        <v>594.96</v>
      </c>
      <c r="F122" s="15">
        <v>434.63</v>
      </c>
      <c r="G122" s="15">
        <v>1</v>
      </c>
      <c r="H122" s="15" t="s">
        <v>22</v>
      </c>
      <c r="I122" s="15"/>
      <c r="J122" s="15">
        <v>0</v>
      </c>
      <c r="K122" s="15"/>
      <c r="L122" s="15" t="s">
        <v>753</v>
      </c>
      <c r="M122" s="15" t="s">
        <v>754</v>
      </c>
      <c r="N122" s="15"/>
    </row>
    <row r="123" s="9" customFormat="1" spans="1:14">
      <c r="A123" s="15" t="s">
        <v>387</v>
      </c>
      <c r="B123" s="16" t="s">
        <v>755</v>
      </c>
      <c r="C123" s="15" t="s">
        <v>677</v>
      </c>
      <c r="D123" s="15" t="s">
        <v>677</v>
      </c>
      <c r="E123" s="15">
        <v>3575.52</v>
      </c>
      <c r="F123" s="15">
        <v>107.27</v>
      </c>
      <c r="G123" s="15">
        <v>1</v>
      </c>
      <c r="H123" s="15" t="s">
        <v>22</v>
      </c>
      <c r="I123" s="15"/>
      <c r="J123" s="15" t="s">
        <v>682</v>
      </c>
      <c r="K123" s="15"/>
      <c r="L123" s="15" t="s">
        <v>756</v>
      </c>
      <c r="M123" s="15" t="s">
        <v>757</v>
      </c>
      <c r="N123" s="15"/>
    </row>
    <row r="124" s="9" customFormat="1" spans="1:14">
      <c r="A124" s="15" t="s">
        <v>387</v>
      </c>
      <c r="B124" s="16" t="s">
        <v>758</v>
      </c>
      <c r="C124" s="15" t="s">
        <v>677</v>
      </c>
      <c r="D124" s="15" t="s">
        <v>677</v>
      </c>
      <c r="E124" s="15">
        <v>3584.37</v>
      </c>
      <c r="F124" s="15">
        <v>107.53</v>
      </c>
      <c r="G124" s="15">
        <v>1</v>
      </c>
      <c r="H124" s="15" t="s">
        <v>22</v>
      </c>
      <c r="I124" s="15"/>
      <c r="J124" s="15" t="s">
        <v>682</v>
      </c>
      <c r="K124" s="15"/>
      <c r="L124" s="15" t="s">
        <v>759</v>
      </c>
      <c r="M124" s="15" t="s">
        <v>760</v>
      </c>
      <c r="N124" s="15"/>
    </row>
    <row r="125" s="9" customFormat="1" spans="1:14">
      <c r="A125" s="15" t="s">
        <v>387</v>
      </c>
      <c r="B125" s="16" t="s">
        <v>45</v>
      </c>
      <c r="C125" s="18" t="s">
        <v>62</v>
      </c>
      <c r="D125" s="18" t="s">
        <v>62</v>
      </c>
      <c r="E125" s="15">
        <v>0</v>
      </c>
      <c r="F125" s="15">
        <v>0</v>
      </c>
      <c r="G125" s="19">
        <v>1</v>
      </c>
      <c r="H125" s="15" t="s">
        <v>63</v>
      </c>
      <c r="I125" s="15"/>
      <c r="J125" s="15">
        <v>0</v>
      </c>
      <c r="K125" s="15"/>
      <c r="L125" s="15" t="s">
        <v>45</v>
      </c>
      <c r="M125" s="15" t="s">
        <v>45</v>
      </c>
      <c r="N125" s="15" t="s">
        <v>514</v>
      </c>
    </row>
    <row r="126" s="9" customFormat="1" spans="1:14">
      <c r="A126" s="15" t="s">
        <v>387</v>
      </c>
      <c r="B126" s="16" t="s">
        <v>45</v>
      </c>
      <c r="C126" s="15" t="s">
        <v>761</v>
      </c>
      <c r="D126" s="15" t="s">
        <v>761</v>
      </c>
      <c r="E126" s="15">
        <v>418.16</v>
      </c>
      <c r="F126" s="15">
        <v>380.36</v>
      </c>
      <c r="G126" s="17">
        <v>1</v>
      </c>
      <c r="H126" s="17" t="s">
        <v>26</v>
      </c>
      <c r="I126" s="17"/>
      <c r="J126" s="17" t="s">
        <v>761</v>
      </c>
      <c r="K126" s="17"/>
      <c r="L126" s="17" t="s">
        <v>388</v>
      </c>
      <c r="M126" s="89" t="s">
        <v>389</v>
      </c>
      <c r="N126" s="90" t="s">
        <v>762</v>
      </c>
    </row>
    <row r="127" s="9" customFormat="1" spans="1:14">
      <c r="A127" s="15" t="s">
        <v>387</v>
      </c>
      <c r="B127" s="16" t="s">
        <v>763</v>
      </c>
      <c r="C127" s="15" t="s">
        <v>764</v>
      </c>
      <c r="D127" s="15" t="s">
        <v>764</v>
      </c>
      <c r="E127" s="15">
        <v>655</v>
      </c>
      <c r="F127" s="15">
        <v>500.18</v>
      </c>
      <c r="G127" s="15">
        <v>1</v>
      </c>
      <c r="H127" s="15" t="s">
        <v>26</v>
      </c>
      <c r="I127" s="15"/>
      <c r="J127" s="15" t="s">
        <v>761</v>
      </c>
      <c r="K127" s="15"/>
      <c r="L127" s="15" t="s">
        <v>393</v>
      </c>
      <c r="M127" s="15" t="s">
        <v>394</v>
      </c>
      <c r="N127" s="15"/>
    </row>
    <row r="128" s="9" customFormat="1" spans="1:14">
      <c r="A128" s="15" t="s">
        <v>387</v>
      </c>
      <c r="B128" s="16" t="s">
        <v>765</v>
      </c>
      <c r="C128" s="15" t="s">
        <v>271</v>
      </c>
      <c r="D128" s="15" t="s">
        <v>271</v>
      </c>
      <c r="E128" s="15">
        <v>1754.97</v>
      </c>
      <c r="F128" s="15">
        <v>52.65</v>
      </c>
      <c r="G128" s="15">
        <v>1</v>
      </c>
      <c r="H128" s="15" t="s">
        <v>26</v>
      </c>
      <c r="I128" s="15"/>
      <c r="J128" s="15" t="s">
        <v>766</v>
      </c>
      <c r="K128" s="15"/>
      <c r="L128" s="15" t="s">
        <v>767</v>
      </c>
      <c r="M128" s="15" t="s">
        <v>768</v>
      </c>
      <c r="N128" s="15"/>
    </row>
    <row r="129" s="9" customFormat="1" spans="1:14">
      <c r="A129" s="15" t="s">
        <v>387</v>
      </c>
      <c r="B129" s="16" t="s">
        <v>769</v>
      </c>
      <c r="C129" s="15" t="s">
        <v>770</v>
      </c>
      <c r="D129" s="15" t="s">
        <v>66</v>
      </c>
      <c r="E129" s="15">
        <v>646.28</v>
      </c>
      <c r="F129" s="15">
        <v>558.18</v>
      </c>
      <c r="G129" s="15">
        <v>1</v>
      </c>
      <c r="H129" s="15" t="s">
        <v>26</v>
      </c>
      <c r="I129" s="15"/>
      <c r="J129" s="15" t="s">
        <v>771</v>
      </c>
      <c r="K129" s="15"/>
      <c r="L129" s="15" t="s">
        <v>393</v>
      </c>
      <c r="M129" s="15" t="s">
        <v>394</v>
      </c>
      <c r="N129" s="15"/>
    </row>
    <row r="130" s="9" customFormat="1" spans="1:14">
      <c r="A130" s="15" t="s">
        <v>387</v>
      </c>
      <c r="B130" s="16" t="s">
        <v>45</v>
      </c>
      <c r="C130" s="15" t="s">
        <v>772</v>
      </c>
      <c r="D130" s="15" t="s">
        <v>772</v>
      </c>
      <c r="E130" s="15">
        <v>374.32</v>
      </c>
      <c r="F130" s="15">
        <v>268.35</v>
      </c>
      <c r="G130" s="15">
        <v>1</v>
      </c>
      <c r="H130" s="15" t="s">
        <v>26</v>
      </c>
      <c r="I130" s="15"/>
      <c r="J130" s="15" t="s">
        <v>772</v>
      </c>
      <c r="K130" s="15"/>
      <c r="L130" s="15" t="s">
        <v>388</v>
      </c>
      <c r="M130" s="92" t="s">
        <v>389</v>
      </c>
      <c r="N130" s="18" t="s">
        <v>773</v>
      </c>
    </row>
    <row r="131" s="9" customFormat="1" spans="1:14">
      <c r="A131" s="15" t="s">
        <v>387</v>
      </c>
      <c r="B131" s="16" t="s">
        <v>774</v>
      </c>
      <c r="C131" s="15" t="s">
        <v>775</v>
      </c>
      <c r="D131" s="15" t="s">
        <v>27</v>
      </c>
      <c r="E131" s="15">
        <v>3024.62</v>
      </c>
      <c r="F131" s="15">
        <v>1720.62</v>
      </c>
      <c r="G131" s="15">
        <v>1</v>
      </c>
      <c r="H131" s="15" t="s">
        <v>26</v>
      </c>
      <c r="I131" s="15"/>
      <c r="J131" s="15" t="s">
        <v>776</v>
      </c>
      <c r="K131" s="15"/>
      <c r="L131" s="15" t="s">
        <v>679</v>
      </c>
      <c r="M131" s="15" t="s">
        <v>680</v>
      </c>
      <c r="N131" s="15"/>
    </row>
    <row r="132" s="9" customFormat="1" spans="1:14">
      <c r="A132" s="15" t="s">
        <v>387</v>
      </c>
      <c r="B132" s="16" t="s">
        <v>777</v>
      </c>
      <c r="C132" s="15" t="s">
        <v>778</v>
      </c>
      <c r="D132" s="15" t="s">
        <v>778</v>
      </c>
      <c r="E132" s="15">
        <v>3086.6</v>
      </c>
      <c r="F132" s="15">
        <v>292.2</v>
      </c>
      <c r="G132" s="15">
        <v>240</v>
      </c>
      <c r="H132" s="15" t="s">
        <v>41</v>
      </c>
      <c r="I132" s="15"/>
      <c r="J132" s="15" t="s">
        <v>779</v>
      </c>
      <c r="K132" s="15"/>
      <c r="L132" s="15" t="s">
        <v>780</v>
      </c>
      <c r="M132" s="15" t="s">
        <v>781</v>
      </c>
      <c r="N132" s="15"/>
    </row>
    <row r="133" s="9" customFormat="1" spans="1:14">
      <c r="A133" s="15" t="s">
        <v>387</v>
      </c>
      <c r="B133" s="91" t="s">
        <v>782</v>
      </c>
      <c r="C133" s="15" t="s">
        <v>778</v>
      </c>
      <c r="D133" s="15" t="s">
        <v>778</v>
      </c>
      <c r="E133" s="15">
        <v>25316.78</v>
      </c>
      <c r="F133" s="15">
        <v>2396.66</v>
      </c>
      <c r="G133" s="15">
        <v>340</v>
      </c>
      <c r="H133" s="15" t="s">
        <v>41</v>
      </c>
      <c r="I133" s="15"/>
      <c r="J133" s="15" t="s">
        <v>783</v>
      </c>
      <c r="K133" s="15"/>
      <c r="L133" s="15" t="s">
        <v>784</v>
      </c>
      <c r="M133" s="15" t="s">
        <v>785</v>
      </c>
      <c r="N133" s="15"/>
    </row>
    <row r="134" s="9" customFormat="1" spans="1:14">
      <c r="A134" s="15" t="s">
        <v>387</v>
      </c>
      <c r="B134" s="91" t="s">
        <v>786</v>
      </c>
      <c r="C134" s="15" t="s">
        <v>787</v>
      </c>
      <c r="D134" s="15" t="s">
        <v>787</v>
      </c>
      <c r="E134" s="15">
        <v>33319.39</v>
      </c>
      <c r="F134" s="15">
        <v>19988.35</v>
      </c>
      <c r="G134" s="15">
        <v>380</v>
      </c>
      <c r="H134" s="15" t="s">
        <v>41</v>
      </c>
      <c r="I134" s="15"/>
      <c r="J134" s="15" t="s">
        <v>788</v>
      </c>
      <c r="K134" s="15"/>
      <c r="L134" s="15" t="s">
        <v>789</v>
      </c>
      <c r="M134" s="15" t="s">
        <v>790</v>
      </c>
      <c r="N134" s="15"/>
    </row>
    <row r="135" s="9" customFormat="1" spans="1:14">
      <c r="A135" s="15" t="s">
        <v>387</v>
      </c>
      <c r="B135" s="16" t="s">
        <v>791</v>
      </c>
      <c r="C135" s="15" t="s">
        <v>792</v>
      </c>
      <c r="D135" s="15" t="s">
        <v>792</v>
      </c>
      <c r="E135" s="15">
        <v>21053.79</v>
      </c>
      <c r="F135" s="15">
        <v>5558.33</v>
      </c>
      <c r="G135" s="15">
        <v>13</v>
      </c>
      <c r="H135" s="15" t="s">
        <v>41</v>
      </c>
      <c r="I135" s="15"/>
      <c r="J135" s="15" t="s">
        <v>793</v>
      </c>
      <c r="K135" s="15"/>
      <c r="L135" s="15" t="s">
        <v>638</v>
      </c>
      <c r="M135" s="15" t="s">
        <v>639</v>
      </c>
      <c r="N135" s="15"/>
    </row>
    <row r="136" s="9" customFormat="1" spans="1:14">
      <c r="A136" s="15" t="s">
        <v>387</v>
      </c>
      <c r="B136" s="16" t="s">
        <v>794</v>
      </c>
      <c r="C136" s="15" t="s">
        <v>787</v>
      </c>
      <c r="D136" s="15" t="s">
        <v>787</v>
      </c>
      <c r="E136" s="15">
        <v>53889.47</v>
      </c>
      <c r="F136" s="15">
        <v>27369.1</v>
      </c>
      <c r="G136" s="15">
        <v>547</v>
      </c>
      <c r="H136" s="15" t="s">
        <v>41</v>
      </c>
      <c r="I136" s="15"/>
      <c r="J136" s="15" t="s">
        <v>795</v>
      </c>
      <c r="K136" s="15"/>
      <c r="L136" s="15" t="s">
        <v>796</v>
      </c>
      <c r="M136" s="15" t="s">
        <v>797</v>
      </c>
      <c r="N136" s="15"/>
    </row>
    <row r="137" s="9" customFormat="1" spans="1:14">
      <c r="A137" s="15" t="s">
        <v>387</v>
      </c>
      <c r="B137" s="91" t="s">
        <v>798</v>
      </c>
      <c r="C137" s="15" t="s">
        <v>787</v>
      </c>
      <c r="D137" s="15" t="s">
        <v>787</v>
      </c>
      <c r="E137" s="15">
        <v>14877.56</v>
      </c>
      <c r="F137" s="15">
        <v>7557.59</v>
      </c>
      <c r="G137" s="15">
        <v>20</v>
      </c>
      <c r="H137" s="15" t="s">
        <v>41</v>
      </c>
      <c r="I137" s="15"/>
      <c r="J137" s="15" t="s">
        <v>795</v>
      </c>
      <c r="K137" s="15"/>
      <c r="L137" s="15" t="s">
        <v>799</v>
      </c>
      <c r="M137" s="15" t="s">
        <v>800</v>
      </c>
      <c r="N137" s="15"/>
    </row>
    <row r="138" s="9" customFormat="1" spans="1:14">
      <c r="A138" s="15" t="s">
        <v>387</v>
      </c>
      <c r="B138" s="16" t="s">
        <v>801</v>
      </c>
      <c r="C138" s="15" t="s">
        <v>792</v>
      </c>
      <c r="D138" s="15" t="s">
        <v>792</v>
      </c>
      <c r="E138" s="15">
        <v>25023.9</v>
      </c>
      <c r="F138" s="15">
        <v>6331.19</v>
      </c>
      <c r="G138" s="15">
        <v>20</v>
      </c>
      <c r="H138" s="15" t="s">
        <v>41</v>
      </c>
      <c r="I138" s="15"/>
      <c r="J138" s="15" t="s">
        <v>802</v>
      </c>
      <c r="K138" s="15"/>
      <c r="L138" s="15" t="s">
        <v>803</v>
      </c>
      <c r="M138" s="15" t="s">
        <v>804</v>
      </c>
      <c r="N138" s="15"/>
    </row>
    <row r="139" s="9" customFormat="1" spans="1:14">
      <c r="A139" s="15" t="s">
        <v>387</v>
      </c>
      <c r="B139" s="16" t="s">
        <v>805</v>
      </c>
      <c r="C139" s="15" t="s">
        <v>787</v>
      </c>
      <c r="D139" s="15" t="s">
        <v>787</v>
      </c>
      <c r="E139" s="15">
        <v>32100.53</v>
      </c>
      <c r="F139" s="15">
        <v>18983.61</v>
      </c>
      <c r="G139" s="15">
        <v>10</v>
      </c>
      <c r="H139" s="15" t="s">
        <v>41</v>
      </c>
      <c r="I139" s="15"/>
      <c r="J139" s="15" t="s">
        <v>788</v>
      </c>
      <c r="K139" s="15"/>
      <c r="L139" s="15" t="s">
        <v>806</v>
      </c>
      <c r="M139" s="15" t="s">
        <v>807</v>
      </c>
      <c r="N139" s="15"/>
    </row>
    <row r="140" s="9" customFormat="1" spans="1:14">
      <c r="A140" s="15" t="s">
        <v>387</v>
      </c>
      <c r="B140" s="16" t="s">
        <v>808</v>
      </c>
      <c r="C140" s="15" t="s">
        <v>787</v>
      </c>
      <c r="D140" s="15" t="s">
        <v>787</v>
      </c>
      <c r="E140" s="15">
        <v>38327.41</v>
      </c>
      <c r="F140" s="15">
        <v>17533.01</v>
      </c>
      <c r="G140" s="15">
        <v>100</v>
      </c>
      <c r="H140" s="15" t="s">
        <v>41</v>
      </c>
      <c r="I140" s="15"/>
      <c r="J140" s="15" t="s">
        <v>809</v>
      </c>
      <c r="K140" s="15"/>
      <c r="L140" s="15" t="s">
        <v>810</v>
      </c>
      <c r="M140" s="15" t="s">
        <v>811</v>
      </c>
      <c r="N140" s="15"/>
    </row>
    <row r="141" s="9" customFormat="1" spans="1:14">
      <c r="A141" s="15" t="s">
        <v>387</v>
      </c>
      <c r="B141" s="16" t="s">
        <v>812</v>
      </c>
      <c r="C141" s="15" t="s">
        <v>792</v>
      </c>
      <c r="D141" s="15" t="s">
        <v>792</v>
      </c>
      <c r="E141" s="15">
        <v>23304.76</v>
      </c>
      <c r="F141" s="15">
        <v>6048.62</v>
      </c>
      <c r="G141" s="15">
        <v>15</v>
      </c>
      <c r="H141" s="15" t="s">
        <v>41</v>
      </c>
      <c r="I141" s="15"/>
      <c r="J141" s="15" t="s">
        <v>802</v>
      </c>
      <c r="K141" s="15"/>
      <c r="L141" s="15" t="s">
        <v>813</v>
      </c>
      <c r="M141" s="15" t="s">
        <v>814</v>
      </c>
      <c r="N141" s="15"/>
    </row>
    <row r="142" s="9" customFormat="1" spans="1:14">
      <c r="A142" s="15" t="s">
        <v>387</v>
      </c>
      <c r="B142" s="16" t="s">
        <v>815</v>
      </c>
      <c r="C142" s="15" t="s">
        <v>792</v>
      </c>
      <c r="D142" s="15" t="s">
        <v>792</v>
      </c>
      <c r="E142" s="15">
        <v>22448.79</v>
      </c>
      <c r="F142" s="15">
        <v>5337.84</v>
      </c>
      <c r="G142" s="15">
        <v>1</v>
      </c>
      <c r="H142" s="15" t="s">
        <v>41</v>
      </c>
      <c r="I142" s="15"/>
      <c r="J142" s="15" t="s">
        <v>802</v>
      </c>
      <c r="K142" s="15"/>
      <c r="L142" s="15" t="s">
        <v>689</v>
      </c>
      <c r="M142" s="15" t="s">
        <v>690</v>
      </c>
      <c r="N142" s="15"/>
    </row>
    <row r="143" s="9" customFormat="1" spans="1:14">
      <c r="A143" s="15" t="s">
        <v>387</v>
      </c>
      <c r="B143" s="16" t="s">
        <v>45</v>
      </c>
      <c r="C143" s="18" t="s">
        <v>816</v>
      </c>
      <c r="D143" s="18" t="s">
        <v>816</v>
      </c>
      <c r="E143" s="15">
        <v>0</v>
      </c>
      <c r="F143" s="15">
        <v>0</v>
      </c>
      <c r="G143" s="19">
        <v>15</v>
      </c>
      <c r="H143" s="15" t="s">
        <v>41</v>
      </c>
      <c r="I143" s="15"/>
      <c r="J143" s="15" t="s">
        <v>816</v>
      </c>
      <c r="K143" s="15"/>
      <c r="L143" s="15" t="s">
        <v>45</v>
      </c>
      <c r="M143" s="15" t="s">
        <v>45</v>
      </c>
      <c r="N143" s="15" t="s">
        <v>514</v>
      </c>
    </row>
    <row r="144" s="9" customFormat="1" spans="1:14">
      <c r="A144" s="15" t="s">
        <v>387</v>
      </c>
      <c r="B144" s="16" t="s">
        <v>45</v>
      </c>
      <c r="C144" s="18" t="s">
        <v>816</v>
      </c>
      <c r="D144" s="18" t="s">
        <v>816</v>
      </c>
      <c r="E144" s="15">
        <v>0</v>
      </c>
      <c r="F144" s="15">
        <v>0</v>
      </c>
      <c r="G144" s="19">
        <v>5</v>
      </c>
      <c r="H144" s="15" t="s">
        <v>41</v>
      </c>
      <c r="I144" s="15"/>
      <c r="J144" s="15" t="s">
        <v>816</v>
      </c>
      <c r="K144" s="15"/>
      <c r="L144" s="15" t="s">
        <v>45</v>
      </c>
      <c r="M144" s="15" t="s">
        <v>45</v>
      </c>
      <c r="N144" s="15" t="s">
        <v>514</v>
      </c>
    </row>
    <row r="145" s="9" customFormat="1" spans="1:14">
      <c r="A145" s="15" t="s">
        <v>387</v>
      </c>
      <c r="B145" s="16" t="s">
        <v>45</v>
      </c>
      <c r="C145" s="18" t="s">
        <v>816</v>
      </c>
      <c r="D145" s="18" t="s">
        <v>816</v>
      </c>
      <c r="E145" s="15">
        <v>0</v>
      </c>
      <c r="F145" s="15">
        <v>0</v>
      </c>
      <c r="G145" s="19">
        <v>5</v>
      </c>
      <c r="H145" s="15" t="s">
        <v>41</v>
      </c>
      <c r="I145" s="15"/>
      <c r="J145" s="15" t="s">
        <v>816</v>
      </c>
      <c r="K145" s="15"/>
      <c r="L145" s="15" t="s">
        <v>45</v>
      </c>
      <c r="M145" s="15" t="s">
        <v>45</v>
      </c>
      <c r="N145" s="15" t="s">
        <v>514</v>
      </c>
    </row>
    <row r="146" s="9" customFormat="1" spans="1:14">
      <c r="A146" s="15" t="s">
        <v>817</v>
      </c>
      <c r="B146" s="17" t="s">
        <v>45</v>
      </c>
      <c r="C146" s="17" t="s">
        <v>818</v>
      </c>
      <c r="D146" s="17" t="s">
        <v>818</v>
      </c>
      <c r="E146" s="24">
        <v>0</v>
      </c>
      <c r="F146" s="24">
        <v>0</v>
      </c>
      <c r="G146" s="17">
        <v>37</v>
      </c>
      <c r="H146" s="17" t="s">
        <v>41</v>
      </c>
      <c r="I146" s="24"/>
      <c r="J146" s="24" t="s">
        <v>45</v>
      </c>
      <c r="K146" s="24"/>
      <c r="L146" s="15" t="s">
        <v>45</v>
      </c>
      <c r="M146" s="15" t="s">
        <v>45</v>
      </c>
      <c r="N146" s="17" t="s">
        <v>72</v>
      </c>
    </row>
    <row r="147" s="9" customFormat="1" spans="1:14">
      <c r="A147" s="15" t="s">
        <v>817</v>
      </c>
      <c r="B147" s="15" t="s">
        <v>45</v>
      </c>
      <c r="C147" s="15" t="s">
        <v>73</v>
      </c>
      <c r="D147" s="15" t="s">
        <v>73</v>
      </c>
      <c r="E147" s="24">
        <v>0</v>
      </c>
      <c r="F147" s="24">
        <v>0</v>
      </c>
      <c r="G147" s="15">
        <v>1</v>
      </c>
      <c r="H147" s="15" t="s">
        <v>26</v>
      </c>
      <c r="I147" s="25"/>
      <c r="J147" s="25" t="s">
        <v>45</v>
      </c>
      <c r="K147" s="25"/>
      <c r="L147" s="15" t="s">
        <v>45</v>
      </c>
      <c r="M147" s="15" t="s">
        <v>45</v>
      </c>
      <c r="N147" s="15" t="s">
        <v>54</v>
      </c>
    </row>
    <row r="148" s="9" customFormat="1" spans="1:14">
      <c r="A148" s="15" t="s">
        <v>817</v>
      </c>
      <c r="B148" s="15" t="s">
        <v>45</v>
      </c>
      <c r="C148" s="15" t="s">
        <v>53</v>
      </c>
      <c r="D148" s="15" t="s">
        <v>53</v>
      </c>
      <c r="E148" s="24">
        <v>0</v>
      </c>
      <c r="F148" s="24">
        <v>0</v>
      </c>
      <c r="G148" s="15">
        <v>3</v>
      </c>
      <c r="H148" s="15" t="s">
        <v>26</v>
      </c>
      <c r="I148" s="25"/>
      <c r="J148" s="25" t="s">
        <v>45</v>
      </c>
      <c r="K148" s="25"/>
      <c r="L148" s="15" t="s">
        <v>45</v>
      </c>
      <c r="M148" s="15" t="s">
        <v>45</v>
      </c>
      <c r="N148" s="15" t="s">
        <v>54</v>
      </c>
    </row>
    <row r="149" s="9" customFormat="1" spans="1:14">
      <c r="A149" s="15" t="s">
        <v>817</v>
      </c>
      <c r="B149" s="15" t="s">
        <v>45</v>
      </c>
      <c r="C149" s="15" t="s">
        <v>69</v>
      </c>
      <c r="D149" s="15" t="s">
        <v>74</v>
      </c>
      <c r="E149" s="24">
        <v>0</v>
      </c>
      <c r="F149" s="24">
        <v>0</v>
      </c>
      <c r="G149" s="15">
        <v>8</v>
      </c>
      <c r="H149" s="15" t="s">
        <v>33</v>
      </c>
      <c r="I149" s="25"/>
      <c r="J149" s="25" t="s">
        <v>45</v>
      </c>
      <c r="K149" s="25"/>
      <c r="L149" s="15" t="s">
        <v>45</v>
      </c>
      <c r="M149" s="15" t="s">
        <v>45</v>
      </c>
      <c r="N149" s="15" t="s">
        <v>43</v>
      </c>
    </row>
    <row r="150" s="9" customFormat="1" spans="1:14">
      <c r="A150" s="15" t="s">
        <v>817</v>
      </c>
      <c r="B150" s="15" t="s">
        <v>45</v>
      </c>
      <c r="C150" s="15" t="s">
        <v>75</v>
      </c>
      <c r="D150" s="15" t="s">
        <v>75</v>
      </c>
      <c r="E150" s="24">
        <v>0</v>
      </c>
      <c r="F150" s="24">
        <v>0</v>
      </c>
      <c r="G150" s="15">
        <v>6</v>
      </c>
      <c r="H150" s="15" t="s">
        <v>26</v>
      </c>
      <c r="I150" s="25"/>
      <c r="J150" s="25" t="s">
        <v>45</v>
      </c>
      <c r="K150" s="25"/>
      <c r="L150" s="15" t="s">
        <v>45</v>
      </c>
      <c r="M150" s="9" t="s">
        <v>45</v>
      </c>
      <c r="N150" s="15" t="s">
        <v>76</v>
      </c>
    </row>
    <row r="151" s="9" customFormat="1" spans="1:14">
      <c r="A151" s="15" t="s">
        <v>817</v>
      </c>
      <c r="B151" s="15" t="s">
        <v>45</v>
      </c>
      <c r="C151" s="15" t="s">
        <v>29</v>
      </c>
      <c r="D151" s="15" t="s">
        <v>29</v>
      </c>
      <c r="E151" s="24">
        <v>0</v>
      </c>
      <c r="F151" s="24">
        <v>0</v>
      </c>
      <c r="G151" s="15">
        <v>4</v>
      </c>
      <c r="H151" s="15" t="s">
        <v>26</v>
      </c>
      <c r="I151" s="25"/>
      <c r="J151" s="25" t="s">
        <v>45</v>
      </c>
      <c r="K151" s="25"/>
      <c r="L151" s="15" t="s">
        <v>45</v>
      </c>
      <c r="M151" s="15" t="s">
        <v>45</v>
      </c>
      <c r="N151" s="15" t="s">
        <v>76</v>
      </c>
    </row>
    <row r="152" s="9" customFormat="1" spans="1:14">
      <c r="A152" s="15" t="s">
        <v>817</v>
      </c>
      <c r="B152" s="15" t="s">
        <v>45</v>
      </c>
      <c r="C152" s="15" t="s">
        <v>68</v>
      </c>
      <c r="D152" s="15" t="s">
        <v>68</v>
      </c>
      <c r="E152" s="24">
        <v>0</v>
      </c>
      <c r="F152" s="24">
        <v>0</v>
      </c>
      <c r="G152" s="15">
        <v>1</v>
      </c>
      <c r="H152" s="15" t="s">
        <v>26</v>
      </c>
      <c r="I152" s="25"/>
      <c r="J152" s="25" t="s">
        <v>45</v>
      </c>
      <c r="K152" s="25"/>
      <c r="L152" s="15" t="s">
        <v>45</v>
      </c>
      <c r="M152" s="15" t="s">
        <v>45</v>
      </c>
      <c r="N152" s="15" t="s">
        <v>43</v>
      </c>
    </row>
    <row r="153" s="9" customFormat="1" spans="1:14">
      <c r="A153" s="15" t="s">
        <v>817</v>
      </c>
      <c r="B153" s="15" t="s">
        <v>45</v>
      </c>
      <c r="C153" s="15" t="s">
        <v>77</v>
      </c>
      <c r="D153" s="15" t="s">
        <v>77</v>
      </c>
      <c r="E153" s="24">
        <v>0</v>
      </c>
      <c r="F153" s="24">
        <v>0</v>
      </c>
      <c r="G153" s="15">
        <v>1</v>
      </c>
      <c r="H153" s="15" t="s">
        <v>26</v>
      </c>
      <c r="I153" s="25"/>
      <c r="J153" s="25" t="s">
        <v>45</v>
      </c>
      <c r="K153" s="25"/>
      <c r="L153" s="15" t="s">
        <v>45</v>
      </c>
      <c r="M153" s="15" t="s">
        <v>45</v>
      </c>
      <c r="N153" s="15" t="s">
        <v>43</v>
      </c>
    </row>
    <row r="154" s="9" customFormat="1" spans="1:14">
      <c r="A154" s="15"/>
      <c r="B154" s="15"/>
      <c r="C154" s="25"/>
      <c r="D154" s="25"/>
      <c r="E154" s="24">
        <f>SUM(E2:E153)</f>
        <v>690788.09</v>
      </c>
      <c r="F154" s="24">
        <f>SUM(F2:F153)</f>
        <v>137559.54</v>
      </c>
      <c r="G154" s="26"/>
      <c r="H154" s="15"/>
      <c r="I154" s="25"/>
      <c r="J154" s="25"/>
      <c r="K154" s="25"/>
      <c r="L154" s="15"/>
      <c r="M154" s="15"/>
      <c r="N154" s="25"/>
    </row>
    <row r="155" s="9" customFormat="1" spans="1:14">
      <c r="A155" s="15"/>
      <c r="B155" s="15"/>
      <c r="C155" s="25"/>
      <c r="D155" s="25"/>
      <c r="E155" s="24"/>
      <c r="F155" s="24"/>
      <c r="G155" s="26"/>
      <c r="H155" s="15"/>
      <c r="I155" s="25"/>
      <c r="J155" s="25"/>
      <c r="K155" s="25"/>
      <c r="L155" s="15"/>
      <c r="M155" s="15"/>
      <c r="N155" s="25"/>
    </row>
    <row r="156" s="9" customFormat="1" spans="1:14">
      <c r="A156" s="15"/>
      <c r="B156" s="15"/>
      <c r="C156" s="25"/>
      <c r="D156" s="25"/>
      <c r="E156" s="24"/>
      <c r="F156" s="24"/>
      <c r="G156" s="26"/>
      <c r="H156" s="15"/>
      <c r="I156" s="25"/>
      <c r="J156" s="25"/>
      <c r="K156" s="25"/>
      <c r="L156" s="15"/>
      <c r="M156" s="15"/>
      <c r="N156" s="25"/>
    </row>
    <row r="157" s="9" customFormat="1" spans="1:14">
      <c r="A157" s="15"/>
      <c r="B157" s="15"/>
      <c r="C157" s="25"/>
      <c r="D157" s="25"/>
      <c r="E157" s="24"/>
      <c r="F157" s="24"/>
      <c r="G157" s="26"/>
      <c r="H157" s="15"/>
      <c r="I157" s="25"/>
      <c r="J157" s="25"/>
      <c r="K157" s="25"/>
      <c r="L157" s="15"/>
      <c r="M157" s="15"/>
      <c r="N157" s="25"/>
    </row>
    <row r="158" s="9" customFormat="1" spans="1:14">
      <c r="A158" s="15"/>
      <c r="B158" s="15"/>
      <c r="C158" s="25"/>
      <c r="D158" s="25"/>
      <c r="E158" s="24"/>
      <c r="F158" s="24"/>
      <c r="G158" s="26"/>
      <c r="H158" s="15"/>
      <c r="I158" s="25"/>
      <c r="J158" s="25"/>
      <c r="K158" s="25"/>
      <c r="L158" s="15"/>
      <c r="M158" s="15"/>
      <c r="N158" s="25"/>
    </row>
    <row r="159" s="9" customFormat="1" spans="1:14">
      <c r="A159" s="15"/>
      <c r="B159" s="15"/>
      <c r="C159" s="25"/>
      <c r="D159" s="25"/>
      <c r="E159" s="24"/>
      <c r="F159" s="24"/>
      <c r="G159" s="26"/>
      <c r="H159" s="15"/>
      <c r="I159" s="25"/>
      <c r="J159" s="25"/>
      <c r="K159" s="25"/>
      <c r="L159" s="15"/>
      <c r="M159" s="15"/>
      <c r="N159" s="25"/>
    </row>
    <row r="160" s="9" customFormat="1" spans="1:14">
      <c r="A160" s="15"/>
      <c r="B160" s="15"/>
      <c r="C160" s="25"/>
      <c r="D160" s="25"/>
      <c r="E160" s="24"/>
      <c r="F160" s="24"/>
      <c r="G160" s="26"/>
      <c r="H160" s="15"/>
      <c r="I160" s="25"/>
      <c r="J160" s="25"/>
      <c r="K160" s="25"/>
      <c r="L160" s="15"/>
      <c r="M160" s="15"/>
      <c r="N160" s="25"/>
    </row>
    <row r="161" s="9" customFormat="1" spans="1:14">
      <c r="A161" s="15"/>
      <c r="B161" s="15"/>
      <c r="C161" s="25"/>
      <c r="D161" s="25"/>
      <c r="E161" s="24"/>
      <c r="F161" s="24"/>
      <c r="G161" s="26"/>
      <c r="H161" s="15"/>
      <c r="I161" s="25"/>
      <c r="J161" s="25"/>
      <c r="K161" s="25"/>
      <c r="L161" s="15"/>
      <c r="M161" s="15"/>
      <c r="N161" s="25"/>
    </row>
    <row r="162" s="9" customFormat="1" spans="1:14">
      <c r="A162" s="15"/>
      <c r="B162" s="15"/>
      <c r="C162" s="25"/>
      <c r="D162" s="25"/>
      <c r="E162" s="24"/>
      <c r="F162" s="24"/>
      <c r="G162" s="26"/>
      <c r="H162" s="15"/>
      <c r="I162" s="25"/>
      <c r="J162" s="25"/>
      <c r="K162" s="25"/>
      <c r="L162" s="15"/>
      <c r="M162" s="15"/>
      <c r="N162" s="25"/>
    </row>
    <row r="163" s="9" customFormat="1" spans="1:14">
      <c r="A163" s="15"/>
      <c r="B163" s="15"/>
      <c r="C163" s="25"/>
      <c r="D163" s="25"/>
      <c r="E163" s="24"/>
      <c r="F163" s="24"/>
      <c r="G163" s="26"/>
      <c r="H163" s="15"/>
      <c r="I163" s="25"/>
      <c r="J163" s="25"/>
      <c r="K163" s="25"/>
      <c r="L163" s="15"/>
      <c r="M163" s="15"/>
      <c r="N163" s="25"/>
    </row>
    <row r="164" s="9" customFormat="1" spans="1:14">
      <c r="A164" s="15"/>
      <c r="B164" s="15"/>
      <c r="C164" s="25"/>
      <c r="D164" s="25"/>
      <c r="E164" s="24"/>
      <c r="F164" s="24"/>
      <c r="G164" s="26"/>
      <c r="H164" s="15"/>
      <c r="I164" s="25"/>
      <c r="J164" s="25"/>
      <c r="K164" s="25"/>
      <c r="L164" s="15"/>
      <c r="M164" s="15"/>
      <c r="N164" s="25"/>
    </row>
    <row r="165" s="9" customFormat="1" spans="1:14">
      <c r="A165" s="15"/>
      <c r="B165" s="15"/>
      <c r="C165" s="25"/>
      <c r="D165" s="25"/>
      <c r="E165" s="24"/>
      <c r="F165" s="24"/>
      <c r="G165" s="26"/>
      <c r="H165" s="15"/>
      <c r="I165" s="25"/>
      <c r="J165" s="25"/>
      <c r="K165" s="25"/>
      <c r="L165" s="15"/>
      <c r="M165" s="15"/>
      <c r="N165" s="25"/>
    </row>
    <row r="166" s="9" customFormat="1" spans="1:14">
      <c r="A166" s="15"/>
      <c r="B166" s="15"/>
      <c r="C166" s="25"/>
      <c r="D166" s="25"/>
      <c r="E166" s="24"/>
      <c r="F166" s="24"/>
      <c r="G166" s="26"/>
      <c r="H166" s="15"/>
      <c r="I166" s="25"/>
      <c r="J166" s="25"/>
      <c r="K166" s="25"/>
      <c r="L166" s="15"/>
      <c r="M166" s="15"/>
      <c r="N166" s="25"/>
    </row>
    <row r="167" s="9" customFormat="1" spans="1:14">
      <c r="A167" s="15"/>
      <c r="B167" s="15"/>
      <c r="C167" s="25"/>
      <c r="D167" s="25"/>
      <c r="E167" s="24"/>
      <c r="F167" s="24"/>
      <c r="G167" s="26"/>
      <c r="H167" s="15"/>
      <c r="I167" s="25"/>
      <c r="J167" s="25"/>
      <c r="K167" s="25"/>
      <c r="L167" s="15"/>
      <c r="M167" s="15"/>
      <c r="N167" s="25"/>
    </row>
    <row r="168" s="9" customFormat="1" spans="1:14">
      <c r="A168" s="15"/>
      <c r="B168" s="15"/>
      <c r="C168" s="25"/>
      <c r="D168" s="25"/>
      <c r="E168" s="24"/>
      <c r="F168" s="24"/>
      <c r="G168" s="26"/>
      <c r="H168" s="15"/>
      <c r="I168" s="25"/>
      <c r="J168" s="25"/>
      <c r="K168" s="25"/>
      <c r="L168" s="15"/>
      <c r="M168" s="15"/>
      <c r="N168" s="25"/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7"/>
  <sheetViews>
    <sheetView tabSelected="1" topLeftCell="A138" workbookViewId="0">
      <selection activeCell="E156" sqref="E156:F156"/>
    </sheetView>
  </sheetViews>
  <sheetFormatPr defaultColWidth="9" defaultRowHeight="14.4"/>
  <cols>
    <col min="1" max="1" width="32.4444444444444" style="1" customWidth="1"/>
    <col min="2" max="2" width="15.1111111111111" style="1" customWidth="1"/>
    <col min="3" max="3" width="22.7777777777778" style="1" customWidth="1"/>
    <col min="4" max="4" width="16.6666666666667" style="1" customWidth="1"/>
    <col min="5" max="5" width="15.1111111111111" style="1" customWidth="1"/>
    <col min="6" max="6" width="15.3333333333333" style="1" customWidth="1"/>
    <col min="7" max="7" width="14.6666666666667" style="1" customWidth="1"/>
    <col min="8" max="8" width="15.4444444444444" style="1" customWidth="1"/>
    <col min="9" max="9" width="14.1111111111111" style="1" customWidth="1"/>
    <col min="10" max="10" width="33" style="1" customWidth="1"/>
    <col min="11" max="11" width="25.1111111111111" style="1" customWidth="1"/>
    <col min="12" max="12" width="26.7777777777778" style="1" customWidth="1"/>
    <col min="13" max="13" width="20.1111111111111" style="1" customWidth="1"/>
    <col min="14" max="14" width="17.4444444444444" style="1" customWidth="1"/>
    <col min="15" max="16384" width="9" style="1"/>
  </cols>
  <sheetData>
    <row r="1" s="1" customFormat="1" ht="55.5" customHeight="1" spans="1:14">
      <c r="A1" s="2" t="s">
        <v>106</v>
      </c>
      <c r="B1" s="3" t="s">
        <v>107</v>
      </c>
      <c r="C1" s="4" t="s">
        <v>108</v>
      </c>
      <c r="D1" s="2" t="s">
        <v>109</v>
      </c>
      <c r="E1" s="4" t="s">
        <v>110</v>
      </c>
      <c r="F1" s="5" t="s">
        <v>111</v>
      </c>
      <c r="G1" s="5" t="s">
        <v>112</v>
      </c>
      <c r="H1" s="5" t="s">
        <v>113</v>
      </c>
      <c r="I1" s="5" t="s">
        <v>114</v>
      </c>
      <c r="J1" s="5" t="s">
        <v>115</v>
      </c>
      <c r="K1" s="5" t="s">
        <v>116</v>
      </c>
      <c r="L1" s="5" t="s">
        <v>117</v>
      </c>
      <c r="M1" s="5" t="s">
        <v>118</v>
      </c>
      <c r="N1" s="5" t="s">
        <v>119</v>
      </c>
    </row>
    <row r="2" s="1" customFormat="1" spans="1:13">
      <c r="A2" s="1" t="s">
        <v>819</v>
      </c>
      <c r="B2" s="1" t="s">
        <v>820</v>
      </c>
      <c r="C2" s="6" t="s">
        <v>131</v>
      </c>
      <c r="D2" s="6" t="s">
        <v>593</v>
      </c>
      <c r="E2" s="6">
        <v>4106.61</v>
      </c>
      <c r="F2" s="6">
        <v>123.2</v>
      </c>
      <c r="G2" s="6">
        <v>1</v>
      </c>
      <c r="H2" s="6" t="s">
        <v>22</v>
      </c>
      <c r="I2" s="6"/>
      <c r="J2" s="6" t="s">
        <v>616</v>
      </c>
      <c r="K2" s="6" t="s">
        <v>821</v>
      </c>
      <c r="L2" s="6" t="s">
        <v>822</v>
      </c>
      <c r="M2" s="6" t="s">
        <v>823</v>
      </c>
    </row>
    <row r="3" s="1" customFormat="1" spans="1:13">
      <c r="A3" s="1" t="s">
        <v>819</v>
      </c>
      <c r="B3" s="1" t="s">
        <v>824</v>
      </c>
      <c r="C3" s="6" t="s">
        <v>131</v>
      </c>
      <c r="D3" s="6" t="s">
        <v>593</v>
      </c>
      <c r="E3" s="6">
        <v>3806.74</v>
      </c>
      <c r="F3" s="6">
        <v>114.2</v>
      </c>
      <c r="G3" s="6">
        <v>1</v>
      </c>
      <c r="H3" s="6" t="s">
        <v>22</v>
      </c>
      <c r="I3" s="6"/>
      <c r="J3" s="6" t="s">
        <v>616</v>
      </c>
      <c r="K3" s="6" t="s">
        <v>825</v>
      </c>
      <c r="L3" s="6" t="s">
        <v>826</v>
      </c>
      <c r="M3" s="6" t="s">
        <v>827</v>
      </c>
    </row>
    <row r="4" s="1" customFormat="1" spans="1:13">
      <c r="A4" s="1" t="s">
        <v>819</v>
      </c>
      <c r="B4" s="1" t="s">
        <v>828</v>
      </c>
      <c r="C4" s="6" t="s">
        <v>167</v>
      </c>
      <c r="D4" s="6" t="s">
        <v>583</v>
      </c>
      <c r="E4" s="6">
        <v>3540.38</v>
      </c>
      <c r="F4" s="6">
        <v>106.21</v>
      </c>
      <c r="G4" s="6">
        <v>1</v>
      </c>
      <c r="H4" s="6" t="s">
        <v>22</v>
      </c>
      <c r="I4" s="6"/>
      <c r="J4" s="6" t="s">
        <v>829</v>
      </c>
      <c r="K4" s="6" t="s">
        <v>830</v>
      </c>
      <c r="L4" s="6" t="s">
        <v>831</v>
      </c>
      <c r="M4" s="6" t="s">
        <v>832</v>
      </c>
    </row>
    <row r="5" s="1" customFormat="1" spans="1:13">
      <c r="A5" s="1" t="s">
        <v>819</v>
      </c>
      <c r="B5" s="1" t="s">
        <v>833</v>
      </c>
      <c r="C5" s="6" t="s">
        <v>131</v>
      </c>
      <c r="D5" s="6" t="s">
        <v>593</v>
      </c>
      <c r="E5" s="6">
        <v>3708.78</v>
      </c>
      <c r="F5" s="6">
        <v>111.26</v>
      </c>
      <c r="G5" s="6">
        <v>1</v>
      </c>
      <c r="H5" s="6" t="s">
        <v>22</v>
      </c>
      <c r="I5" s="6"/>
      <c r="J5" s="6" t="s">
        <v>616</v>
      </c>
      <c r="K5" s="6" t="s">
        <v>825</v>
      </c>
      <c r="L5" s="6" t="s">
        <v>834</v>
      </c>
      <c r="M5" s="6" t="s">
        <v>835</v>
      </c>
    </row>
    <row r="6" s="1" customFormat="1" spans="1:13">
      <c r="A6" s="1" t="s">
        <v>819</v>
      </c>
      <c r="B6" s="1" t="s">
        <v>836</v>
      </c>
      <c r="C6" s="6" t="s">
        <v>837</v>
      </c>
      <c r="D6" s="6" t="s">
        <v>580</v>
      </c>
      <c r="E6" s="6">
        <v>1287.69</v>
      </c>
      <c r="F6" s="6">
        <v>38.63</v>
      </c>
      <c r="G6" s="6">
        <v>1</v>
      </c>
      <c r="H6" s="6" t="s">
        <v>22</v>
      </c>
      <c r="I6" s="6"/>
      <c r="J6" s="6" t="s">
        <v>838</v>
      </c>
      <c r="K6" s="6" t="s">
        <v>839</v>
      </c>
      <c r="L6" s="6" t="s">
        <v>840</v>
      </c>
      <c r="M6" s="6" t="s">
        <v>841</v>
      </c>
    </row>
    <row r="7" s="1" customFormat="1" spans="1:13">
      <c r="A7" s="1" t="s">
        <v>819</v>
      </c>
      <c r="B7" s="1" t="s">
        <v>842</v>
      </c>
      <c r="C7" s="6" t="s">
        <v>136</v>
      </c>
      <c r="D7" s="6" t="s">
        <v>580</v>
      </c>
      <c r="E7" s="6">
        <v>7054.72</v>
      </c>
      <c r="F7" s="6">
        <v>211.64</v>
      </c>
      <c r="G7" s="6">
        <v>1</v>
      </c>
      <c r="H7" s="6" t="s">
        <v>22</v>
      </c>
      <c r="I7" s="6"/>
      <c r="J7" s="6" t="s">
        <v>608</v>
      </c>
      <c r="K7" s="6" t="s">
        <v>825</v>
      </c>
      <c r="L7" s="6" t="s">
        <v>843</v>
      </c>
      <c r="M7" s="6" t="s">
        <v>844</v>
      </c>
    </row>
    <row r="8" s="1" customFormat="1" spans="1:13">
      <c r="A8" s="1" t="s">
        <v>819</v>
      </c>
      <c r="B8" s="1" t="s">
        <v>845</v>
      </c>
      <c r="C8" s="6" t="s">
        <v>846</v>
      </c>
      <c r="D8" s="6" t="s">
        <v>583</v>
      </c>
      <c r="E8" s="6">
        <v>1112.69</v>
      </c>
      <c r="F8" s="6">
        <v>33.38</v>
      </c>
      <c r="G8" s="6">
        <v>1</v>
      </c>
      <c r="H8" s="6" t="s">
        <v>22</v>
      </c>
      <c r="I8" s="6"/>
      <c r="J8" s="6" t="s">
        <v>847</v>
      </c>
      <c r="K8" s="6" t="s">
        <v>848</v>
      </c>
      <c r="L8" s="6" t="s">
        <v>849</v>
      </c>
      <c r="M8" s="6" t="s">
        <v>850</v>
      </c>
    </row>
    <row r="9" s="1" customFormat="1" spans="1:13">
      <c r="A9" s="1" t="s">
        <v>819</v>
      </c>
      <c r="B9" s="1" t="s">
        <v>851</v>
      </c>
      <c r="C9" s="6" t="s">
        <v>136</v>
      </c>
      <c r="D9" s="6" t="s">
        <v>580</v>
      </c>
      <c r="E9" s="6">
        <v>7787.99</v>
      </c>
      <c r="F9" s="6">
        <v>233.64</v>
      </c>
      <c r="G9" s="6">
        <v>1</v>
      </c>
      <c r="H9" s="6" t="s">
        <v>22</v>
      </c>
      <c r="I9" s="6"/>
      <c r="J9" s="6" t="s">
        <v>608</v>
      </c>
      <c r="K9" s="6" t="s">
        <v>852</v>
      </c>
      <c r="L9" s="6" t="s">
        <v>840</v>
      </c>
      <c r="M9" s="6" t="s">
        <v>841</v>
      </c>
    </row>
    <row r="10" s="1" customFormat="1" spans="1:13">
      <c r="A10" s="1" t="s">
        <v>819</v>
      </c>
      <c r="B10" s="1" t="s">
        <v>853</v>
      </c>
      <c r="C10" s="6" t="s">
        <v>167</v>
      </c>
      <c r="D10" s="6" t="s">
        <v>580</v>
      </c>
      <c r="E10" s="6">
        <v>2917.71</v>
      </c>
      <c r="F10" s="6">
        <v>87.53</v>
      </c>
      <c r="G10" s="6">
        <v>1</v>
      </c>
      <c r="H10" s="6" t="s">
        <v>22</v>
      </c>
      <c r="I10" s="6"/>
      <c r="J10" s="6" t="s">
        <v>584</v>
      </c>
      <c r="K10" s="6" t="s">
        <v>854</v>
      </c>
      <c r="L10" s="6" t="s">
        <v>855</v>
      </c>
      <c r="M10" s="6" t="s">
        <v>856</v>
      </c>
    </row>
    <row r="11" s="1" customFormat="1" spans="1:13">
      <c r="A11" s="1" t="s">
        <v>819</v>
      </c>
      <c r="B11" s="1" t="s">
        <v>857</v>
      </c>
      <c r="C11" s="6" t="s">
        <v>167</v>
      </c>
      <c r="D11" s="6" t="s">
        <v>580</v>
      </c>
      <c r="E11" s="6">
        <v>591.43</v>
      </c>
      <c r="F11" s="6">
        <v>17.74</v>
      </c>
      <c r="G11" s="6">
        <v>1</v>
      </c>
      <c r="H11" s="6" t="s">
        <v>22</v>
      </c>
      <c r="I11" s="6"/>
      <c r="J11" s="6" t="s">
        <v>858</v>
      </c>
      <c r="K11" s="6" t="s">
        <v>859</v>
      </c>
      <c r="L11" s="6" t="s">
        <v>860</v>
      </c>
      <c r="M11" s="6" t="s">
        <v>861</v>
      </c>
    </row>
    <row r="12" s="1" customFormat="1" spans="1:13">
      <c r="A12" s="1" t="s">
        <v>819</v>
      </c>
      <c r="B12" s="1" t="s">
        <v>862</v>
      </c>
      <c r="C12" s="6" t="s">
        <v>167</v>
      </c>
      <c r="D12" s="6" t="s">
        <v>580</v>
      </c>
      <c r="E12" s="6">
        <v>257.5</v>
      </c>
      <c r="F12" s="6">
        <v>7.73</v>
      </c>
      <c r="G12" s="6">
        <v>1</v>
      </c>
      <c r="H12" s="6" t="s">
        <v>22</v>
      </c>
      <c r="I12" s="6"/>
      <c r="J12" s="6" t="s">
        <v>858</v>
      </c>
      <c r="K12" s="6" t="s">
        <v>859</v>
      </c>
      <c r="L12" s="6" t="s">
        <v>863</v>
      </c>
      <c r="M12" s="6" t="s">
        <v>864</v>
      </c>
    </row>
    <row r="13" s="1" customFormat="1" spans="1:13">
      <c r="A13" s="1" t="s">
        <v>819</v>
      </c>
      <c r="B13" s="1" t="s">
        <v>865</v>
      </c>
      <c r="C13" s="6" t="s">
        <v>587</v>
      </c>
      <c r="D13" s="6" t="s">
        <v>580</v>
      </c>
      <c r="E13" s="6">
        <v>6481.54</v>
      </c>
      <c r="F13" s="6">
        <v>194.45</v>
      </c>
      <c r="G13" s="6">
        <v>1</v>
      </c>
      <c r="H13" s="6" t="s">
        <v>22</v>
      </c>
      <c r="I13" s="6"/>
      <c r="J13" s="6" t="s">
        <v>866</v>
      </c>
      <c r="K13" s="6" t="s">
        <v>867</v>
      </c>
      <c r="L13" s="6" t="s">
        <v>868</v>
      </c>
      <c r="M13" s="6" t="s">
        <v>869</v>
      </c>
    </row>
    <row r="14" s="1" customFormat="1" spans="1:13">
      <c r="A14" s="1" t="s">
        <v>819</v>
      </c>
      <c r="B14" s="1" t="s">
        <v>870</v>
      </c>
      <c r="C14" s="6" t="s">
        <v>207</v>
      </c>
      <c r="D14" s="6" t="s">
        <v>580</v>
      </c>
      <c r="E14" s="6">
        <v>186</v>
      </c>
      <c r="F14" s="6">
        <v>5.58</v>
      </c>
      <c r="G14" s="6">
        <v>1</v>
      </c>
      <c r="H14" s="6" t="s">
        <v>22</v>
      </c>
      <c r="I14" s="6"/>
      <c r="J14" s="6" t="s">
        <v>838</v>
      </c>
      <c r="K14" s="6" t="s">
        <v>871</v>
      </c>
      <c r="L14" s="6" t="s">
        <v>872</v>
      </c>
      <c r="M14" s="6" t="s">
        <v>873</v>
      </c>
    </row>
    <row r="15" s="1" customFormat="1" spans="1:13">
      <c r="A15" s="1" t="s">
        <v>819</v>
      </c>
      <c r="B15" s="1" t="s">
        <v>874</v>
      </c>
      <c r="C15" s="6" t="s">
        <v>136</v>
      </c>
      <c r="D15" s="6" t="s">
        <v>580</v>
      </c>
      <c r="E15" s="6">
        <v>6237.23</v>
      </c>
      <c r="F15" s="6">
        <v>187.12</v>
      </c>
      <c r="G15" s="6">
        <v>1</v>
      </c>
      <c r="H15" s="6" t="s">
        <v>22</v>
      </c>
      <c r="I15" s="6"/>
      <c r="J15" s="6" t="s">
        <v>608</v>
      </c>
      <c r="K15" s="6" t="s">
        <v>875</v>
      </c>
      <c r="L15" s="6" t="s">
        <v>872</v>
      </c>
      <c r="M15" s="6" t="s">
        <v>873</v>
      </c>
    </row>
    <row r="16" s="1" customFormat="1" spans="1:13">
      <c r="A16" s="1" t="s">
        <v>819</v>
      </c>
      <c r="B16" s="1" t="s">
        <v>876</v>
      </c>
      <c r="C16" s="6" t="s">
        <v>136</v>
      </c>
      <c r="D16" s="6" t="s">
        <v>580</v>
      </c>
      <c r="E16" s="6">
        <v>7585.49</v>
      </c>
      <c r="F16" s="6">
        <v>227.56</v>
      </c>
      <c r="G16" s="6">
        <v>1</v>
      </c>
      <c r="H16" s="6" t="s">
        <v>22</v>
      </c>
      <c r="I16" s="6"/>
      <c r="J16" s="6" t="s">
        <v>608</v>
      </c>
      <c r="K16" s="6" t="s">
        <v>825</v>
      </c>
      <c r="L16" s="6" t="s">
        <v>877</v>
      </c>
      <c r="M16" s="6" t="s">
        <v>878</v>
      </c>
    </row>
    <row r="17" s="1" customFormat="1" spans="1:13">
      <c r="A17" s="1" t="s">
        <v>819</v>
      </c>
      <c r="B17" s="1" t="s">
        <v>879</v>
      </c>
      <c r="C17" s="6" t="s">
        <v>136</v>
      </c>
      <c r="D17" s="6" t="s">
        <v>580</v>
      </c>
      <c r="E17" s="6">
        <v>6470.32</v>
      </c>
      <c r="F17" s="6">
        <v>194.11</v>
      </c>
      <c r="G17" s="6">
        <v>1</v>
      </c>
      <c r="H17" s="6" t="s">
        <v>22</v>
      </c>
      <c r="I17" s="6"/>
      <c r="J17" s="6" t="s">
        <v>608</v>
      </c>
      <c r="K17" s="6" t="s">
        <v>825</v>
      </c>
      <c r="L17" s="6" t="s">
        <v>880</v>
      </c>
      <c r="M17" s="6" t="s">
        <v>881</v>
      </c>
    </row>
    <row r="18" s="1" customFormat="1" spans="1:13">
      <c r="A18" s="1" t="s">
        <v>819</v>
      </c>
      <c r="B18" s="1" t="s">
        <v>882</v>
      </c>
      <c r="C18" s="6" t="s">
        <v>883</v>
      </c>
      <c r="D18" s="6" t="s">
        <v>580</v>
      </c>
      <c r="E18" s="6">
        <v>312</v>
      </c>
      <c r="F18" s="6">
        <v>9.36</v>
      </c>
      <c r="G18" s="6">
        <v>1</v>
      </c>
      <c r="H18" s="6" t="s">
        <v>22</v>
      </c>
      <c r="I18" s="6"/>
      <c r="J18" s="6" t="s">
        <v>884</v>
      </c>
      <c r="K18" s="6" t="s">
        <v>885</v>
      </c>
      <c r="L18" s="6" t="s">
        <v>886</v>
      </c>
      <c r="M18" s="6" t="s">
        <v>887</v>
      </c>
    </row>
    <row r="19" s="1" customFormat="1" spans="1:13">
      <c r="A19" s="1" t="s">
        <v>819</v>
      </c>
      <c r="B19" s="1" t="s">
        <v>888</v>
      </c>
      <c r="C19" s="6" t="s">
        <v>883</v>
      </c>
      <c r="D19" s="6" t="s">
        <v>580</v>
      </c>
      <c r="E19" s="6">
        <v>312</v>
      </c>
      <c r="F19" s="6">
        <v>9.36</v>
      </c>
      <c r="G19" s="6">
        <v>1</v>
      </c>
      <c r="H19" s="6" t="s">
        <v>22</v>
      </c>
      <c r="I19" s="6"/>
      <c r="J19" s="6" t="s">
        <v>884</v>
      </c>
      <c r="K19" s="6" t="s">
        <v>885</v>
      </c>
      <c r="L19" s="6" t="s">
        <v>886</v>
      </c>
      <c r="M19" s="6" t="s">
        <v>887</v>
      </c>
    </row>
    <row r="20" s="1" customFormat="1" spans="1:13">
      <c r="A20" s="1" t="s">
        <v>819</v>
      </c>
      <c r="B20" s="1" t="s">
        <v>889</v>
      </c>
      <c r="C20" s="6" t="s">
        <v>167</v>
      </c>
      <c r="D20" s="6" t="s">
        <v>580</v>
      </c>
      <c r="E20" s="6">
        <v>1453.85</v>
      </c>
      <c r="F20" s="6">
        <v>43.62</v>
      </c>
      <c r="G20" s="6">
        <v>1</v>
      </c>
      <c r="H20" s="6" t="s">
        <v>22</v>
      </c>
      <c r="I20" s="6"/>
      <c r="J20" s="6" t="s">
        <v>598</v>
      </c>
      <c r="K20" s="6" t="s">
        <v>854</v>
      </c>
      <c r="L20" s="6" t="s">
        <v>890</v>
      </c>
      <c r="M20" s="6" t="s">
        <v>891</v>
      </c>
    </row>
    <row r="21" s="1" customFormat="1" spans="1:13">
      <c r="A21" s="1" t="s">
        <v>819</v>
      </c>
      <c r="B21" s="1" t="s">
        <v>892</v>
      </c>
      <c r="C21" s="6" t="s">
        <v>587</v>
      </c>
      <c r="D21" s="6" t="s">
        <v>580</v>
      </c>
      <c r="E21" s="6">
        <v>288</v>
      </c>
      <c r="F21" s="6">
        <v>8.64</v>
      </c>
      <c r="G21" s="6">
        <v>1</v>
      </c>
      <c r="H21" s="6" t="s">
        <v>22</v>
      </c>
      <c r="I21" s="6"/>
      <c r="J21" s="6" t="s">
        <v>587</v>
      </c>
      <c r="K21" s="6" t="s">
        <v>875</v>
      </c>
      <c r="L21" s="6" t="s">
        <v>893</v>
      </c>
      <c r="M21" s="6" t="s">
        <v>894</v>
      </c>
    </row>
    <row r="22" s="1" customFormat="1" spans="1:13">
      <c r="A22" s="1" t="s">
        <v>819</v>
      </c>
      <c r="B22" s="1" t="s">
        <v>895</v>
      </c>
      <c r="C22" s="6" t="s">
        <v>167</v>
      </c>
      <c r="D22" s="6" t="s">
        <v>583</v>
      </c>
      <c r="E22" s="6">
        <v>4117.08</v>
      </c>
      <c r="F22" s="6">
        <v>123.51</v>
      </c>
      <c r="G22" s="6">
        <v>1</v>
      </c>
      <c r="H22" s="6" t="s">
        <v>22</v>
      </c>
      <c r="I22" s="6"/>
      <c r="J22" s="6" t="s">
        <v>896</v>
      </c>
      <c r="K22" s="6" t="s">
        <v>830</v>
      </c>
      <c r="L22" s="6" t="s">
        <v>897</v>
      </c>
      <c r="M22" s="6" t="s">
        <v>898</v>
      </c>
    </row>
    <row r="23" s="1" customFormat="1" spans="1:13">
      <c r="A23" s="1" t="s">
        <v>819</v>
      </c>
      <c r="B23" s="1" t="s">
        <v>899</v>
      </c>
      <c r="C23" s="6" t="s">
        <v>136</v>
      </c>
      <c r="D23" s="6" t="s">
        <v>580</v>
      </c>
      <c r="E23" s="6">
        <v>6946.95</v>
      </c>
      <c r="F23" s="6">
        <v>208.41</v>
      </c>
      <c r="G23" s="6">
        <v>1</v>
      </c>
      <c r="H23" s="6" t="s">
        <v>22</v>
      </c>
      <c r="I23" s="6"/>
      <c r="J23" s="6" t="s">
        <v>608</v>
      </c>
      <c r="K23" s="6" t="s">
        <v>875</v>
      </c>
      <c r="L23" s="6" t="s">
        <v>900</v>
      </c>
      <c r="M23" s="6" t="s">
        <v>901</v>
      </c>
    </row>
    <row r="24" s="1" customFormat="1" spans="1:13">
      <c r="A24" s="1" t="s">
        <v>819</v>
      </c>
      <c r="B24" s="1" t="s">
        <v>902</v>
      </c>
      <c r="C24" s="6" t="s">
        <v>167</v>
      </c>
      <c r="D24" s="6" t="s">
        <v>580</v>
      </c>
      <c r="E24" s="6">
        <v>103</v>
      </c>
      <c r="F24" s="6">
        <v>3.09</v>
      </c>
      <c r="G24" s="6">
        <v>1</v>
      </c>
      <c r="H24" s="6" t="s">
        <v>22</v>
      </c>
      <c r="I24" s="6"/>
      <c r="J24" s="6" t="s">
        <v>903</v>
      </c>
      <c r="K24" s="6" t="s">
        <v>904</v>
      </c>
      <c r="L24" s="6" t="s">
        <v>905</v>
      </c>
      <c r="M24" s="6" t="s">
        <v>906</v>
      </c>
    </row>
    <row r="25" s="1" customFormat="1" spans="1:13">
      <c r="A25" s="1" t="s">
        <v>819</v>
      </c>
      <c r="B25" s="1" t="s">
        <v>907</v>
      </c>
      <c r="C25" s="6" t="s">
        <v>908</v>
      </c>
      <c r="D25" s="6" t="s">
        <v>580</v>
      </c>
      <c r="E25" s="6">
        <v>6435.48</v>
      </c>
      <c r="F25" s="6">
        <v>193.06</v>
      </c>
      <c r="G25" s="6">
        <v>1</v>
      </c>
      <c r="H25" s="6" t="s">
        <v>22</v>
      </c>
      <c r="I25" s="6"/>
      <c r="J25" s="6" t="s">
        <v>909</v>
      </c>
      <c r="K25" s="6" t="s">
        <v>910</v>
      </c>
      <c r="L25" s="6" t="s">
        <v>911</v>
      </c>
      <c r="M25" s="6" t="s">
        <v>912</v>
      </c>
    </row>
    <row r="26" s="1" customFormat="1" spans="1:13">
      <c r="A26" s="1" t="s">
        <v>819</v>
      </c>
      <c r="B26" s="1" t="s">
        <v>913</v>
      </c>
      <c r="C26" s="6" t="s">
        <v>136</v>
      </c>
      <c r="D26" s="6" t="s">
        <v>580</v>
      </c>
      <c r="E26" s="6">
        <v>7816.65</v>
      </c>
      <c r="F26" s="6">
        <v>234.5</v>
      </c>
      <c r="G26" s="6">
        <v>1</v>
      </c>
      <c r="H26" s="6" t="s">
        <v>22</v>
      </c>
      <c r="I26" s="6"/>
      <c r="J26" s="6" t="s">
        <v>608</v>
      </c>
      <c r="K26" s="6" t="s">
        <v>825</v>
      </c>
      <c r="L26" s="6" t="s">
        <v>914</v>
      </c>
      <c r="M26" s="6" t="s">
        <v>915</v>
      </c>
    </row>
    <row r="27" s="1" customFormat="1" spans="1:13">
      <c r="A27" s="1" t="s">
        <v>819</v>
      </c>
      <c r="B27" s="1" t="s">
        <v>916</v>
      </c>
      <c r="C27" s="6" t="s">
        <v>167</v>
      </c>
      <c r="D27" s="6" t="s">
        <v>580</v>
      </c>
      <c r="E27" s="6">
        <v>154.5</v>
      </c>
      <c r="F27" s="6">
        <v>4.64</v>
      </c>
      <c r="G27" s="6">
        <v>1</v>
      </c>
      <c r="H27" s="6" t="s">
        <v>22</v>
      </c>
      <c r="I27" s="6"/>
      <c r="J27" s="6" t="s">
        <v>858</v>
      </c>
      <c r="K27" s="6" t="s">
        <v>859</v>
      </c>
      <c r="L27" s="6" t="s">
        <v>917</v>
      </c>
      <c r="M27" s="6" t="s">
        <v>918</v>
      </c>
    </row>
    <row r="28" s="1" customFormat="1" spans="1:13">
      <c r="A28" s="1" t="s">
        <v>819</v>
      </c>
      <c r="B28" s="1" t="s">
        <v>919</v>
      </c>
      <c r="C28" s="6" t="s">
        <v>167</v>
      </c>
      <c r="D28" s="6" t="s">
        <v>580</v>
      </c>
      <c r="E28" s="6">
        <v>207</v>
      </c>
      <c r="F28" s="6">
        <v>6.21</v>
      </c>
      <c r="G28" s="6">
        <v>1</v>
      </c>
      <c r="H28" s="6" t="s">
        <v>22</v>
      </c>
      <c r="I28" s="6"/>
      <c r="J28" s="6" t="s">
        <v>584</v>
      </c>
      <c r="K28" s="6" t="s">
        <v>854</v>
      </c>
      <c r="L28" s="6" t="s">
        <v>920</v>
      </c>
      <c r="M28" s="6" t="s">
        <v>921</v>
      </c>
    </row>
    <row r="29" s="1" customFormat="1" spans="1:13">
      <c r="A29" s="1" t="s">
        <v>819</v>
      </c>
      <c r="B29" s="1" t="s">
        <v>922</v>
      </c>
      <c r="C29" s="6" t="s">
        <v>167</v>
      </c>
      <c r="D29" s="6" t="s">
        <v>580</v>
      </c>
      <c r="E29" s="6">
        <v>154.5</v>
      </c>
      <c r="F29" s="6">
        <v>4.64</v>
      </c>
      <c r="G29" s="6">
        <v>1</v>
      </c>
      <c r="H29" s="6" t="s">
        <v>22</v>
      </c>
      <c r="I29" s="6"/>
      <c r="J29" s="6" t="s">
        <v>858</v>
      </c>
      <c r="K29" s="6" t="s">
        <v>859</v>
      </c>
      <c r="L29" s="6" t="s">
        <v>923</v>
      </c>
      <c r="M29" s="6" t="s">
        <v>924</v>
      </c>
    </row>
    <row r="30" s="1" customFormat="1" spans="1:13">
      <c r="A30" s="1" t="s">
        <v>819</v>
      </c>
      <c r="B30" s="1" t="s">
        <v>925</v>
      </c>
      <c r="C30" s="6" t="s">
        <v>926</v>
      </c>
      <c r="D30" s="6" t="s">
        <v>580</v>
      </c>
      <c r="E30" s="6">
        <v>864</v>
      </c>
      <c r="F30" s="6">
        <v>25.92</v>
      </c>
      <c r="G30" s="6">
        <v>1</v>
      </c>
      <c r="H30" s="6" t="s">
        <v>22</v>
      </c>
      <c r="I30" s="6"/>
      <c r="J30" s="6" t="s">
        <v>927</v>
      </c>
      <c r="K30" s="6" t="s">
        <v>928</v>
      </c>
      <c r="L30" s="6" t="s">
        <v>929</v>
      </c>
      <c r="M30" s="6" t="s">
        <v>930</v>
      </c>
    </row>
    <row r="31" s="1" customFormat="1" spans="1:13">
      <c r="A31" s="1" t="s">
        <v>819</v>
      </c>
      <c r="B31" s="1" t="s">
        <v>931</v>
      </c>
      <c r="C31" s="6" t="s">
        <v>837</v>
      </c>
      <c r="D31" s="6" t="s">
        <v>580</v>
      </c>
      <c r="E31" s="6">
        <v>1287.69</v>
      </c>
      <c r="F31" s="6">
        <v>38.63</v>
      </c>
      <c r="G31" s="6">
        <v>1</v>
      </c>
      <c r="H31" s="6" t="s">
        <v>22</v>
      </c>
      <c r="I31" s="6"/>
      <c r="J31" s="6" t="s">
        <v>838</v>
      </c>
      <c r="K31" s="6" t="s">
        <v>839</v>
      </c>
      <c r="L31" s="6" t="s">
        <v>929</v>
      </c>
      <c r="M31" s="6" t="s">
        <v>930</v>
      </c>
    </row>
    <row r="32" s="1" customFormat="1" spans="1:13">
      <c r="A32" s="1" t="s">
        <v>819</v>
      </c>
      <c r="B32" s="1" t="s">
        <v>932</v>
      </c>
      <c r="C32" s="6" t="s">
        <v>587</v>
      </c>
      <c r="D32" s="6" t="s">
        <v>580</v>
      </c>
      <c r="E32" s="6">
        <v>6767.8</v>
      </c>
      <c r="F32" s="6">
        <v>203.03</v>
      </c>
      <c r="G32" s="6">
        <v>1</v>
      </c>
      <c r="H32" s="6" t="s">
        <v>22</v>
      </c>
      <c r="I32" s="6"/>
      <c r="J32" s="6" t="s">
        <v>908</v>
      </c>
      <c r="K32" s="6" t="s">
        <v>910</v>
      </c>
      <c r="L32" s="6" t="s">
        <v>933</v>
      </c>
      <c r="M32" s="6" t="s">
        <v>934</v>
      </c>
    </row>
    <row r="33" s="1" customFormat="1" spans="1:13">
      <c r="A33" s="1" t="s">
        <v>819</v>
      </c>
      <c r="B33" s="1" t="s">
        <v>935</v>
      </c>
      <c r="C33" s="6" t="s">
        <v>167</v>
      </c>
      <c r="D33" s="6" t="s">
        <v>583</v>
      </c>
      <c r="E33" s="6">
        <v>4703.15</v>
      </c>
      <c r="F33" s="6">
        <v>141.09</v>
      </c>
      <c r="G33" s="6">
        <v>1</v>
      </c>
      <c r="H33" s="6" t="s">
        <v>22</v>
      </c>
      <c r="I33" s="6"/>
      <c r="J33" s="6" t="s">
        <v>896</v>
      </c>
      <c r="K33" s="6" t="s">
        <v>830</v>
      </c>
      <c r="L33" s="6" t="s">
        <v>936</v>
      </c>
      <c r="M33" s="6" t="s">
        <v>937</v>
      </c>
    </row>
    <row r="34" s="1" customFormat="1" spans="1:13">
      <c r="A34" s="1" t="s">
        <v>819</v>
      </c>
      <c r="B34" s="1" t="s">
        <v>938</v>
      </c>
      <c r="C34" s="6" t="s">
        <v>167</v>
      </c>
      <c r="D34" s="6" t="s">
        <v>580</v>
      </c>
      <c r="E34" s="6">
        <v>5644.15</v>
      </c>
      <c r="F34" s="6">
        <v>169.32</v>
      </c>
      <c r="G34" s="6">
        <v>1</v>
      </c>
      <c r="H34" s="6" t="s">
        <v>22</v>
      </c>
      <c r="I34" s="6"/>
      <c r="J34" s="6" t="s">
        <v>598</v>
      </c>
      <c r="K34" s="6" t="s">
        <v>854</v>
      </c>
      <c r="L34" s="6" t="s">
        <v>939</v>
      </c>
      <c r="M34" s="6" t="s">
        <v>940</v>
      </c>
    </row>
    <row r="35" s="1" customFormat="1" spans="1:13">
      <c r="A35" s="1" t="s">
        <v>819</v>
      </c>
      <c r="B35" s="1" t="s">
        <v>941</v>
      </c>
      <c r="C35" s="6" t="s">
        <v>942</v>
      </c>
      <c r="D35" s="6" t="s">
        <v>580</v>
      </c>
      <c r="E35" s="6">
        <v>2003.75</v>
      </c>
      <c r="F35" s="6">
        <v>60.11</v>
      </c>
      <c r="G35" s="6">
        <v>1</v>
      </c>
      <c r="H35" s="6" t="s">
        <v>22</v>
      </c>
      <c r="I35" s="6"/>
      <c r="J35" s="6" t="s">
        <v>943</v>
      </c>
      <c r="K35" s="6" t="s">
        <v>944</v>
      </c>
      <c r="L35" s="6" t="s">
        <v>945</v>
      </c>
      <c r="M35" s="6" t="s">
        <v>946</v>
      </c>
    </row>
    <row r="36" s="1" customFormat="1" spans="1:13">
      <c r="A36" s="1" t="s">
        <v>819</v>
      </c>
      <c r="B36" s="1" t="s">
        <v>947</v>
      </c>
      <c r="C36" s="6" t="s">
        <v>587</v>
      </c>
      <c r="D36" s="6" t="s">
        <v>580</v>
      </c>
      <c r="E36" s="6">
        <v>6305.2</v>
      </c>
      <c r="F36" s="6">
        <v>189.16</v>
      </c>
      <c r="G36" s="6">
        <v>1</v>
      </c>
      <c r="H36" s="6" t="s">
        <v>22</v>
      </c>
      <c r="I36" s="6"/>
      <c r="J36" s="6" t="s">
        <v>866</v>
      </c>
      <c r="K36" s="6" t="s">
        <v>910</v>
      </c>
      <c r="L36" s="6" t="s">
        <v>948</v>
      </c>
      <c r="M36" s="6" t="s">
        <v>949</v>
      </c>
    </row>
    <row r="37" s="1" customFormat="1" spans="1:13">
      <c r="A37" s="1" t="s">
        <v>819</v>
      </c>
      <c r="B37" s="1" t="s">
        <v>950</v>
      </c>
      <c r="C37" s="6" t="s">
        <v>587</v>
      </c>
      <c r="D37" s="6" t="s">
        <v>580</v>
      </c>
      <c r="E37" s="6">
        <v>257.5</v>
      </c>
      <c r="F37" s="6">
        <v>7.73</v>
      </c>
      <c r="G37" s="6">
        <v>1</v>
      </c>
      <c r="H37" s="6" t="s">
        <v>22</v>
      </c>
      <c r="I37" s="6"/>
      <c r="J37" s="6" t="s">
        <v>587</v>
      </c>
      <c r="K37" s="6" t="s">
        <v>875</v>
      </c>
      <c r="L37" s="6" t="s">
        <v>951</v>
      </c>
      <c r="M37" s="6" t="s">
        <v>952</v>
      </c>
    </row>
    <row r="38" s="1" customFormat="1" spans="1:13">
      <c r="A38" s="1" t="s">
        <v>819</v>
      </c>
      <c r="B38" s="1" t="s">
        <v>953</v>
      </c>
      <c r="C38" s="6" t="s">
        <v>271</v>
      </c>
      <c r="D38" s="6" t="s">
        <v>271</v>
      </c>
      <c r="E38" s="6">
        <v>1690.83</v>
      </c>
      <c r="F38" s="6">
        <v>50.72</v>
      </c>
      <c r="G38" s="6">
        <v>1</v>
      </c>
      <c r="H38" s="6" t="s">
        <v>26</v>
      </c>
      <c r="I38" s="6"/>
      <c r="J38" s="6" t="s">
        <v>766</v>
      </c>
      <c r="K38" s="6"/>
      <c r="L38" s="6" t="s">
        <v>954</v>
      </c>
      <c r="M38" s="6" t="s">
        <v>955</v>
      </c>
    </row>
    <row r="39" s="1" customFormat="1" spans="1:13">
      <c r="A39" s="1" t="s">
        <v>819</v>
      </c>
      <c r="B39" s="1" t="s">
        <v>956</v>
      </c>
      <c r="C39" s="6" t="s">
        <v>69</v>
      </c>
      <c r="D39" s="6" t="s">
        <v>256</v>
      </c>
      <c r="E39" s="6">
        <v>5465.89</v>
      </c>
      <c r="F39" s="6">
        <v>163.98</v>
      </c>
      <c r="G39" s="6">
        <v>1</v>
      </c>
      <c r="H39" s="6" t="s">
        <v>26</v>
      </c>
      <c r="I39" s="6"/>
      <c r="J39" s="6" t="s">
        <v>957</v>
      </c>
      <c r="K39" s="6" t="s">
        <v>958</v>
      </c>
      <c r="L39" s="6" t="s">
        <v>831</v>
      </c>
      <c r="M39" s="6" t="s">
        <v>832</v>
      </c>
    </row>
    <row r="40" s="1" customFormat="1" spans="1:13">
      <c r="A40" s="1" t="s">
        <v>819</v>
      </c>
      <c r="B40" s="1" t="s">
        <v>959</v>
      </c>
      <c r="C40" s="6" t="s">
        <v>960</v>
      </c>
      <c r="D40" s="6" t="s">
        <v>95</v>
      </c>
      <c r="E40" s="6">
        <v>4752.76</v>
      </c>
      <c r="F40" s="6">
        <v>142.58</v>
      </c>
      <c r="G40" s="6">
        <v>1</v>
      </c>
      <c r="H40" s="6" t="s">
        <v>26</v>
      </c>
      <c r="I40" s="6"/>
      <c r="J40" s="6" t="s">
        <v>961</v>
      </c>
      <c r="K40" s="6" t="s">
        <v>962</v>
      </c>
      <c r="L40" s="6" t="s">
        <v>963</v>
      </c>
      <c r="M40" s="6" t="s">
        <v>964</v>
      </c>
    </row>
    <row r="41" s="1" customFormat="1" spans="1:13">
      <c r="A41" s="1" t="s">
        <v>819</v>
      </c>
      <c r="B41" s="1" t="s">
        <v>965</v>
      </c>
      <c r="C41" s="6" t="s">
        <v>960</v>
      </c>
      <c r="D41" s="6" t="s">
        <v>95</v>
      </c>
      <c r="E41" s="6">
        <v>7996.21</v>
      </c>
      <c r="F41" s="6">
        <v>239.89</v>
      </c>
      <c r="G41" s="6">
        <v>1</v>
      </c>
      <c r="H41" s="6" t="s">
        <v>26</v>
      </c>
      <c r="I41" s="6"/>
      <c r="J41" s="6" t="s">
        <v>966</v>
      </c>
      <c r="K41" s="6" t="s">
        <v>967</v>
      </c>
      <c r="L41" s="6" t="s">
        <v>968</v>
      </c>
      <c r="M41" s="6" t="s">
        <v>969</v>
      </c>
    </row>
    <row r="42" s="1" customFormat="1" spans="1:13">
      <c r="A42" s="1" t="s">
        <v>819</v>
      </c>
      <c r="B42" s="1" t="s">
        <v>970</v>
      </c>
      <c r="C42" s="6" t="s">
        <v>971</v>
      </c>
      <c r="D42" s="6" t="s">
        <v>971</v>
      </c>
      <c r="E42" s="6">
        <v>342.49</v>
      </c>
      <c r="F42" s="6">
        <v>148.59</v>
      </c>
      <c r="G42" s="6">
        <v>1</v>
      </c>
      <c r="H42" s="6" t="s">
        <v>26</v>
      </c>
      <c r="I42" s="6"/>
      <c r="J42" s="6" t="s">
        <v>972</v>
      </c>
      <c r="K42" s="6"/>
      <c r="L42" s="6" t="s">
        <v>973</v>
      </c>
      <c r="M42" s="6" t="s">
        <v>974</v>
      </c>
    </row>
    <row r="43" s="1" customFormat="1" spans="1:13">
      <c r="A43" s="1" t="s">
        <v>819</v>
      </c>
      <c r="B43" s="1" t="s">
        <v>975</v>
      </c>
      <c r="C43" s="6" t="s">
        <v>971</v>
      </c>
      <c r="D43" s="6" t="s">
        <v>971</v>
      </c>
      <c r="E43" s="6">
        <v>363.83</v>
      </c>
      <c r="F43" s="6">
        <v>178.52</v>
      </c>
      <c r="G43" s="6">
        <v>1</v>
      </c>
      <c r="H43" s="6" t="s">
        <v>26</v>
      </c>
      <c r="I43" s="6"/>
      <c r="J43" s="6" t="s">
        <v>976</v>
      </c>
      <c r="K43" s="6"/>
      <c r="L43" s="6" t="s">
        <v>886</v>
      </c>
      <c r="M43" s="6" t="s">
        <v>887</v>
      </c>
    </row>
    <row r="44" s="1" customFormat="1" spans="1:13">
      <c r="A44" s="1" t="s">
        <v>819</v>
      </c>
      <c r="B44" s="1" t="s">
        <v>977</v>
      </c>
      <c r="C44" s="6" t="s">
        <v>971</v>
      </c>
      <c r="D44" s="6" t="s">
        <v>971</v>
      </c>
      <c r="E44" s="6">
        <v>307.94</v>
      </c>
      <c r="F44" s="6">
        <v>146.09</v>
      </c>
      <c r="G44" s="6">
        <v>1</v>
      </c>
      <c r="H44" s="6" t="s">
        <v>26</v>
      </c>
      <c r="I44" s="6"/>
      <c r="J44" s="6" t="s">
        <v>976</v>
      </c>
      <c r="K44" s="6"/>
      <c r="L44" s="6" t="s">
        <v>929</v>
      </c>
      <c r="M44" s="6" t="s">
        <v>930</v>
      </c>
    </row>
    <row r="45" s="1" customFormat="1" spans="1:13">
      <c r="A45" s="1" t="s">
        <v>819</v>
      </c>
      <c r="B45" s="1" t="s">
        <v>978</v>
      </c>
      <c r="C45" s="6" t="s">
        <v>979</v>
      </c>
      <c r="D45" s="6" t="s">
        <v>96</v>
      </c>
      <c r="E45" s="6">
        <v>640.33</v>
      </c>
      <c r="F45" s="6">
        <v>19.21</v>
      </c>
      <c r="G45" s="6">
        <v>1</v>
      </c>
      <c r="H45" s="6" t="s">
        <v>85</v>
      </c>
      <c r="I45" s="6"/>
      <c r="J45" s="6" t="s">
        <v>980</v>
      </c>
      <c r="K45" s="6" t="s">
        <v>981</v>
      </c>
      <c r="L45" s="6" t="s">
        <v>872</v>
      </c>
      <c r="M45" s="6" t="s">
        <v>873</v>
      </c>
    </row>
    <row r="46" s="1" customFormat="1" spans="1:13">
      <c r="A46" s="1" t="s">
        <v>819</v>
      </c>
      <c r="B46" s="1" t="s">
        <v>982</v>
      </c>
      <c r="C46" s="6" t="s">
        <v>979</v>
      </c>
      <c r="D46" s="6" t="s">
        <v>96</v>
      </c>
      <c r="E46" s="6">
        <v>1231.91</v>
      </c>
      <c r="F46" s="6">
        <v>36.96</v>
      </c>
      <c r="G46" s="6">
        <v>1</v>
      </c>
      <c r="H46" s="6" t="s">
        <v>85</v>
      </c>
      <c r="I46" s="6"/>
      <c r="J46" s="6" t="s">
        <v>983</v>
      </c>
      <c r="K46" s="6" t="s">
        <v>981</v>
      </c>
      <c r="L46" s="6" t="s">
        <v>929</v>
      </c>
      <c r="M46" s="6" t="s">
        <v>930</v>
      </c>
    </row>
    <row r="47" s="1" customFormat="1" spans="1:13">
      <c r="A47" s="1" t="s">
        <v>819</v>
      </c>
      <c r="B47" s="1" t="s">
        <v>984</v>
      </c>
      <c r="C47" s="6" t="s">
        <v>462</v>
      </c>
      <c r="D47" s="6" t="s">
        <v>462</v>
      </c>
      <c r="E47" s="6">
        <v>719.24</v>
      </c>
      <c r="F47" s="6">
        <v>118.46</v>
      </c>
      <c r="G47" s="6">
        <v>1</v>
      </c>
      <c r="H47" s="6" t="s">
        <v>26</v>
      </c>
      <c r="I47" s="6"/>
      <c r="J47" s="6" t="s">
        <v>985</v>
      </c>
      <c r="K47" s="6" t="s">
        <v>986</v>
      </c>
      <c r="L47" s="6" t="s">
        <v>951</v>
      </c>
      <c r="M47" s="6" t="s">
        <v>952</v>
      </c>
    </row>
    <row r="48" s="1" customFormat="1" spans="1:13">
      <c r="A48" s="1" t="s">
        <v>819</v>
      </c>
      <c r="B48" s="1" t="s">
        <v>987</v>
      </c>
      <c r="C48" s="6" t="s">
        <v>462</v>
      </c>
      <c r="D48" s="6" t="s">
        <v>462</v>
      </c>
      <c r="E48" s="6">
        <v>719.2</v>
      </c>
      <c r="F48" s="6">
        <v>108.74</v>
      </c>
      <c r="G48" s="6">
        <v>1</v>
      </c>
      <c r="H48" s="6" t="s">
        <v>26</v>
      </c>
      <c r="I48" s="6"/>
      <c r="J48" s="6" t="s">
        <v>985</v>
      </c>
      <c r="K48" s="6" t="s">
        <v>988</v>
      </c>
      <c r="L48" s="6" t="s">
        <v>989</v>
      </c>
      <c r="M48" s="6" t="s">
        <v>990</v>
      </c>
    </row>
    <row r="49" s="1" customFormat="1" spans="1:13">
      <c r="A49" s="1" t="s">
        <v>819</v>
      </c>
      <c r="B49" s="1" t="s">
        <v>991</v>
      </c>
      <c r="C49" s="6" t="s">
        <v>462</v>
      </c>
      <c r="D49" s="6" t="s">
        <v>462</v>
      </c>
      <c r="E49" s="6">
        <v>719.24</v>
      </c>
      <c r="F49" s="6">
        <v>118.46</v>
      </c>
      <c r="G49" s="6">
        <v>1</v>
      </c>
      <c r="H49" s="6" t="s">
        <v>26</v>
      </c>
      <c r="I49" s="6"/>
      <c r="J49" s="6" t="s">
        <v>985</v>
      </c>
      <c r="K49" s="6"/>
      <c r="L49" s="6" t="s">
        <v>992</v>
      </c>
      <c r="M49" s="6" t="s">
        <v>993</v>
      </c>
    </row>
    <row r="50" s="1" customFormat="1" spans="1:13">
      <c r="A50" s="1" t="s">
        <v>819</v>
      </c>
      <c r="B50" s="1" t="s">
        <v>994</v>
      </c>
      <c r="C50" s="6" t="s">
        <v>70</v>
      </c>
      <c r="D50" s="6" t="s">
        <v>70</v>
      </c>
      <c r="E50" s="6">
        <v>2472.1</v>
      </c>
      <c r="F50" s="6">
        <v>74.16</v>
      </c>
      <c r="G50" s="6">
        <v>1</v>
      </c>
      <c r="H50" s="6" t="s">
        <v>26</v>
      </c>
      <c r="I50" s="6"/>
      <c r="J50" s="6" t="s">
        <v>995</v>
      </c>
      <c r="K50" s="6" t="s">
        <v>996</v>
      </c>
      <c r="L50" s="6" t="s">
        <v>973</v>
      </c>
      <c r="M50" s="6" t="s">
        <v>974</v>
      </c>
    </row>
    <row r="51" s="1" customFormat="1" spans="1:13">
      <c r="A51" s="1" t="s">
        <v>819</v>
      </c>
      <c r="B51" s="1" t="s">
        <v>997</v>
      </c>
      <c r="C51" s="6" t="s">
        <v>462</v>
      </c>
      <c r="D51" s="6" t="s">
        <v>462</v>
      </c>
      <c r="E51" s="6">
        <v>717.17</v>
      </c>
      <c r="F51" s="6">
        <v>156.83</v>
      </c>
      <c r="G51" s="6">
        <v>1</v>
      </c>
      <c r="H51" s="6" t="s">
        <v>26</v>
      </c>
      <c r="I51" s="6"/>
      <c r="J51" s="6" t="s">
        <v>998</v>
      </c>
      <c r="K51" s="6"/>
      <c r="L51" s="6" t="s">
        <v>831</v>
      </c>
      <c r="M51" s="6" t="s">
        <v>832</v>
      </c>
    </row>
    <row r="52" s="1" customFormat="1" spans="1:13">
      <c r="A52" s="1" t="s">
        <v>819</v>
      </c>
      <c r="B52" s="1" t="s">
        <v>999</v>
      </c>
      <c r="C52" s="6" t="s">
        <v>677</v>
      </c>
      <c r="D52" s="6" t="s">
        <v>677</v>
      </c>
      <c r="E52" s="6">
        <v>4350.91</v>
      </c>
      <c r="F52" s="6">
        <v>130.53</v>
      </c>
      <c r="G52" s="6">
        <v>1</v>
      </c>
      <c r="H52" s="6" t="s">
        <v>86</v>
      </c>
      <c r="I52" s="6"/>
      <c r="J52" s="6" t="s">
        <v>682</v>
      </c>
      <c r="K52" s="6" t="s">
        <v>1000</v>
      </c>
      <c r="L52" s="6" t="s">
        <v>1001</v>
      </c>
      <c r="M52" s="94" t="s">
        <v>1002</v>
      </c>
    </row>
    <row r="53" s="1" customFormat="1" spans="1:13">
      <c r="A53" s="1" t="s">
        <v>819</v>
      </c>
      <c r="B53" s="1" t="s">
        <v>1003</v>
      </c>
      <c r="C53" s="6" t="s">
        <v>677</v>
      </c>
      <c r="D53" s="6" t="s">
        <v>677</v>
      </c>
      <c r="E53" s="6">
        <v>4363.2</v>
      </c>
      <c r="F53" s="6">
        <v>2302.98</v>
      </c>
      <c r="G53" s="6">
        <v>1</v>
      </c>
      <c r="H53" s="6" t="s">
        <v>86</v>
      </c>
      <c r="I53" s="6"/>
      <c r="J53" s="6" t="s">
        <v>1004</v>
      </c>
      <c r="K53" s="6" t="s">
        <v>1005</v>
      </c>
      <c r="L53" s="6" t="s">
        <v>1006</v>
      </c>
      <c r="M53" s="6" t="s">
        <v>1007</v>
      </c>
    </row>
    <row r="54" s="1" customFormat="1" spans="1:13">
      <c r="A54" s="1" t="s">
        <v>819</v>
      </c>
      <c r="B54" s="1" t="s">
        <v>1008</v>
      </c>
      <c r="C54" s="6" t="s">
        <v>677</v>
      </c>
      <c r="D54" s="6" t="s">
        <v>677</v>
      </c>
      <c r="E54" s="6">
        <v>3506.36</v>
      </c>
      <c r="F54" s="6">
        <v>2195.5</v>
      </c>
      <c r="G54" s="6">
        <v>1</v>
      </c>
      <c r="H54" s="6" t="s">
        <v>86</v>
      </c>
      <c r="I54" s="6"/>
      <c r="J54" s="6" t="s">
        <v>682</v>
      </c>
      <c r="K54" s="6" t="s">
        <v>1005</v>
      </c>
      <c r="L54" s="6" t="s">
        <v>1009</v>
      </c>
      <c r="M54" s="6" t="s">
        <v>1010</v>
      </c>
    </row>
    <row r="55" s="1" customFormat="1" spans="1:13">
      <c r="A55" s="1" t="s">
        <v>819</v>
      </c>
      <c r="B55" s="1" t="s">
        <v>1011</v>
      </c>
      <c r="C55" s="6" t="s">
        <v>1012</v>
      </c>
      <c r="D55" s="6" t="s">
        <v>677</v>
      </c>
      <c r="E55" s="6">
        <v>6873.08</v>
      </c>
      <c r="F55" s="6">
        <v>206.19</v>
      </c>
      <c r="G55" s="6">
        <v>1</v>
      </c>
      <c r="H55" s="6" t="s">
        <v>86</v>
      </c>
      <c r="I55" s="6"/>
      <c r="J55" s="6" t="s">
        <v>1013</v>
      </c>
      <c r="K55" s="6" t="s">
        <v>1014</v>
      </c>
      <c r="L55" s="6" t="s">
        <v>951</v>
      </c>
      <c r="M55" s="6" t="s">
        <v>952</v>
      </c>
    </row>
    <row r="56" s="1" customFormat="1" spans="1:13">
      <c r="A56" s="1" t="s">
        <v>819</v>
      </c>
      <c r="B56" s="1" t="s">
        <v>1015</v>
      </c>
      <c r="C56" s="6" t="s">
        <v>677</v>
      </c>
      <c r="D56" s="6" t="s">
        <v>677</v>
      </c>
      <c r="E56" s="6">
        <v>2937.63</v>
      </c>
      <c r="F56" s="6">
        <v>88.13</v>
      </c>
      <c r="G56" s="6">
        <v>1</v>
      </c>
      <c r="H56" s="6" t="s">
        <v>86</v>
      </c>
      <c r="I56" s="6"/>
      <c r="J56" s="6" t="s">
        <v>682</v>
      </c>
      <c r="K56" s="6" t="s">
        <v>1016</v>
      </c>
      <c r="L56" s="6" t="s">
        <v>872</v>
      </c>
      <c r="M56" s="6" t="s">
        <v>873</v>
      </c>
    </row>
    <row r="57" s="1" customFormat="1" spans="1:13">
      <c r="A57" s="1" t="s">
        <v>819</v>
      </c>
      <c r="B57" s="1" t="s">
        <v>1017</v>
      </c>
      <c r="C57" s="6" t="s">
        <v>677</v>
      </c>
      <c r="D57" s="6" t="s">
        <v>677</v>
      </c>
      <c r="E57" s="6">
        <v>2894.88</v>
      </c>
      <c r="F57" s="6">
        <v>86.85</v>
      </c>
      <c r="G57" s="6">
        <v>1</v>
      </c>
      <c r="H57" s="6" t="s">
        <v>86</v>
      </c>
      <c r="I57" s="6"/>
      <c r="J57" s="6" t="s">
        <v>1018</v>
      </c>
      <c r="K57" s="6" t="s">
        <v>1005</v>
      </c>
      <c r="L57" s="6" t="s">
        <v>1019</v>
      </c>
      <c r="M57" s="6" t="s">
        <v>1020</v>
      </c>
    </row>
    <row r="58" s="1" customFormat="1" spans="1:13">
      <c r="A58" s="1" t="s">
        <v>819</v>
      </c>
      <c r="B58" s="1" t="s">
        <v>1021</v>
      </c>
      <c r="C58" s="6" t="s">
        <v>677</v>
      </c>
      <c r="D58" s="6" t="s">
        <v>677</v>
      </c>
      <c r="E58" s="6">
        <v>2860.86</v>
      </c>
      <c r="F58" s="6">
        <v>85.83</v>
      </c>
      <c r="G58" s="6">
        <v>1</v>
      </c>
      <c r="H58" s="6" t="s">
        <v>86</v>
      </c>
      <c r="I58" s="6"/>
      <c r="J58" s="6" t="s">
        <v>733</v>
      </c>
      <c r="K58" s="6" t="s">
        <v>1005</v>
      </c>
      <c r="L58" s="6" t="s">
        <v>1022</v>
      </c>
      <c r="M58" s="6" t="s">
        <v>1023</v>
      </c>
    </row>
    <row r="59" s="1" customFormat="1" spans="1:13">
      <c r="A59" s="1" t="s">
        <v>819</v>
      </c>
      <c r="B59" s="1" t="s">
        <v>1024</v>
      </c>
      <c r="C59" s="6" t="s">
        <v>677</v>
      </c>
      <c r="D59" s="6" t="s">
        <v>677</v>
      </c>
      <c r="E59" s="6">
        <v>3566.88</v>
      </c>
      <c r="F59" s="6">
        <v>107.01</v>
      </c>
      <c r="G59" s="6">
        <v>1</v>
      </c>
      <c r="H59" s="6" t="s">
        <v>86</v>
      </c>
      <c r="I59" s="6"/>
      <c r="J59" s="6" t="s">
        <v>682</v>
      </c>
      <c r="K59" s="6"/>
      <c r="L59" s="6" t="s">
        <v>1025</v>
      </c>
      <c r="M59" s="6" t="s">
        <v>1026</v>
      </c>
    </row>
    <row r="60" s="1" customFormat="1" spans="1:13">
      <c r="A60" s="1" t="s">
        <v>819</v>
      </c>
      <c r="B60" s="1" t="s">
        <v>1027</v>
      </c>
      <c r="C60" s="6" t="s">
        <v>677</v>
      </c>
      <c r="D60" s="6" t="s">
        <v>677</v>
      </c>
      <c r="E60" s="6">
        <v>1941.89</v>
      </c>
      <c r="F60" s="6">
        <v>58.26</v>
      </c>
      <c r="G60" s="6">
        <v>1</v>
      </c>
      <c r="H60" s="6" t="s">
        <v>86</v>
      </c>
      <c r="I60" s="6"/>
      <c r="J60" s="6" t="s">
        <v>1028</v>
      </c>
      <c r="K60" s="6" t="s">
        <v>1005</v>
      </c>
      <c r="L60" s="6" t="s">
        <v>1029</v>
      </c>
      <c r="M60" s="6" t="s">
        <v>1030</v>
      </c>
    </row>
    <row r="61" s="1" customFormat="1" spans="1:13">
      <c r="A61" s="1" t="s">
        <v>819</v>
      </c>
      <c r="B61" s="1" t="s">
        <v>1031</v>
      </c>
      <c r="C61" s="6" t="s">
        <v>271</v>
      </c>
      <c r="D61" s="6" t="s">
        <v>271</v>
      </c>
      <c r="E61" s="6">
        <v>322.22</v>
      </c>
      <c r="F61" s="6">
        <v>9.67</v>
      </c>
      <c r="G61" s="6">
        <v>1</v>
      </c>
      <c r="H61" s="6" t="s">
        <v>86</v>
      </c>
      <c r="I61" s="6"/>
      <c r="J61" s="6" t="s">
        <v>1032</v>
      </c>
      <c r="K61" s="6"/>
      <c r="L61" s="6" t="s">
        <v>1029</v>
      </c>
      <c r="M61" s="6" t="s">
        <v>1030</v>
      </c>
    </row>
    <row r="62" s="1" customFormat="1" spans="1:13">
      <c r="A62" s="1" t="s">
        <v>819</v>
      </c>
      <c r="B62" s="1" t="s">
        <v>1033</v>
      </c>
      <c r="C62" s="6" t="s">
        <v>677</v>
      </c>
      <c r="D62" s="6" t="s">
        <v>677</v>
      </c>
      <c r="E62" s="6">
        <v>2937.63</v>
      </c>
      <c r="F62" s="6">
        <v>88.13</v>
      </c>
      <c r="G62" s="6">
        <v>1</v>
      </c>
      <c r="H62" s="6" t="s">
        <v>86</v>
      </c>
      <c r="I62" s="6"/>
      <c r="J62" s="6" t="s">
        <v>682</v>
      </c>
      <c r="K62" s="6" t="s">
        <v>1016</v>
      </c>
      <c r="L62" s="6" t="s">
        <v>929</v>
      </c>
      <c r="M62" s="6" t="s">
        <v>930</v>
      </c>
    </row>
    <row r="63" s="1" customFormat="1" spans="1:13">
      <c r="A63" s="1" t="s">
        <v>819</v>
      </c>
      <c r="B63" s="1" t="s">
        <v>1034</v>
      </c>
      <c r="C63" s="6" t="s">
        <v>677</v>
      </c>
      <c r="D63" s="6" t="s">
        <v>677</v>
      </c>
      <c r="E63" s="6">
        <v>2885.08</v>
      </c>
      <c r="F63" s="6">
        <v>86.55</v>
      </c>
      <c r="G63" s="6">
        <v>1</v>
      </c>
      <c r="H63" s="6" t="s">
        <v>86</v>
      </c>
      <c r="I63" s="6"/>
      <c r="J63" s="6" t="s">
        <v>1018</v>
      </c>
      <c r="K63" s="6" t="s">
        <v>1016</v>
      </c>
      <c r="L63" s="6" t="s">
        <v>948</v>
      </c>
      <c r="M63" s="6" t="s">
        <v>949</v>
      </c>
    </row>
    <row r="64" s="1" customFormat="1" spans="1:13">
      <c r="A64" s="1" t="s">
        <v>819</v>
      </c>
      <c r="B64" s="1" t="s">
        <v>1035</v>
      </c>
      <c r="C64" s="6" t="s">
        <v>462</v>
      </c>
      <c r="D64" s="6" t="s">
        <v>462</v>
      </c>
      <c r="E64" s="6">
        <v>852.12</v>
      </c>
      <c r="F64" s="6">
        <v>312.56</v>
      </c>
      <c r="G64" s="6">
        <v>1</v>
      </c>
      <c r="H64" s="6" t="s">
        <v>26</v>
      </c>
      <c r="I64" s="6"/>
      <c r="J64" s="6" t="s">
        <v>1036</v>
      </c>
      <c r="K64" s="6"/>
      <c r="L64" s="6" t="s">
        <v>954</v>
      </c>
      <c r="M64" s="6" t="s">
        <v>955</v>
      </c>
    </row>
    <row r="65" s="1" customFormat="1" spans="1:13">
      <c r="A65" s="1" t="s">
        <v>819</v>
      </c>
      <c r="B65" s="1" t="s">
        <v>1037</v>
      </c>
      <c r="C65" s="6" t="s">
        <v>1038</v>
      </c>
      <c r="D65" s="6" t="s">
        <v>96</v>
      </c>
      <c r="E65" s="6">
        <v>2246.96</v>
      </c>
      <c r="F65" s="6">
        <v>67.41</v>
      </c>
      <c r="G65" s="6">
        <v>1</v>
      </c>
      <c r="H65" s="6" t="s">
        <v>85</v>
      </c>
      <c r="I65" s="6"/>
      <c r="J65" s="6" t="s">
        <v>1039</v>
      </c>
      <c r="K65" s="6" t="s">
        <v>1040</v>
      </c>
      <c r="L65" s="6" t="s">
        <v>886</v>
      </c>
      <c r="M65" s="6" t="s">
        <v>887</v>
      </c>
    </row>
    <row r="66" s="1" customFormat="1" spans="1:13">
      <c r="A66" s="1" t="s">
        <v>819</v>
      </c>
      <c r="B66" s="1" t="s">
        <v>1041</v>
      </c>
      <c r="C66" s="6" t="s">
        <v>307</v>
      </c>
      <c r="D66" s="6" t="s">
        <v>583</v>
      </c>
      <c r="E66" s="6">
        <v>1709.41</v>
      </c>
      <c r="F66" s="6">
        <v>51.28</v>
      </c>
      <c r="G66" s="6">
        <v>1</v>
      </c>
      <c r="H66" s="6" t="s">
        <v>22</v>
      </c>
      <c r="I66" s="6"/>
      <c r="J66" s="6" t="s">
        <v>1042</v>
      </c>
      <c r="K66" s="6" t="s">
        <v>1043</v>
      </c>
      <c r="L66" s="6" t="s">
        <v>1029</v>
      </c>
      <c r="M66" s="6" t="s">
        <v>1030</v>
      </c>
    </row>
    <row r="67" s="1" customFormat="1" spans="1:13">
      <c r="A67" s="1" t="s">
        <v>819</v>
      </c>
      <c r="B67" s="1" t="s">
        <v>1044</v>
      </c>
      <c r="C67" s="6" t="s">
        <v>307</v>
      </c>
      <c r="D67" s="6" t="s">
        <v>583</v>
      </c>
      <c r="E67" s="6">
        <v>1289.34</v>
      </c>
      <c r="F67" s="6">
        <v>38.68</v>
      </c>
      <c r="G67" s="6">
        <v>1</v>
      </c>
      <c r="H67" s="6" t="s">
        <v>22</v>
      </c>
      <c r="I67" s="6"/>
      <c r="J67" s="6" t="s">
        <v>1045</v>
      </c>
      <c r="K67" s="6" t="s">
        <v>1043</v>
      </c>
      <c r="L67" s="6" t="s">
        <v>1029</v>
      </c>
      <c r="M67" s="6" t="s">
        <v>1030</v>
      </c>
    </row>
    <row r="68" s="1" customFormat="1" spans="1:13">
      <c r="A68" s="1" t="s">
        <v>819</v>
      </c>
      <c r="B68" s="1" t="s">
        <v>1046</v>
      </c>
      <c r="C68" s="6" t="s">
        <v>271</v>
      </c>
      <c r="D68" s="6" t="s">
        <v>271</v>
      </c>
      <c r="E68" s="6">
        <v>321.83</v>
      </c>
      <c r="F68" s="6">
        <v>53</v>
      </c>
      <c r="G68" s="6">
        <v>1</v>
      </c>
      <c r="H68" s="6" t="s">
        <v>26</v>
      </c>
      <c r="I68" s="6"/>
      <c r="J68" s="6" t="s">
        <v>570</v>
      </c>
      <c r="K68" s="6" t="s">
        <v>1047</v>
      </c>
      <c r="L68" s="6" t="s">
        <v>989</v>
      </c>
      <c r="M68" s="6" t="s">
        <v>990</v>
      </c>
    </row>
    <row r="69" s="1" customFormat="1" spans="1:13">
      <c r="A69" s="1" t="s">
        <v>819</v>
      </c>
      <c r="B69" s="1" t="s">
        <v>1048</v>
      </c>
      <c r="C69" s="6" t="s">
        <v>271</v>
      </c>
      <c r="D69" s="6" t="s">
        <v>271</v>
      </c>
      <c r="E69" s="6">
        <v>390.03</v>
      </c>
      <c r="F69" s="6">
        <v>11.7</v>
      </c>
      <c r="G69" s="6">
        <v>1</v>
      </c>
      <c r="H69" s="6" t="s">
        <v>26</v>
      </c>
      <c r="I69" s="6"/>
      <c r="J69" s="6" t="s">
        <v>570</v>
      </c>
      <c r="K69" s="6" t="s">
        <v>1047</v>
      </c>
      <c r="L69" s="6" t="s">
        <v>872</v>
      </c>
      <c r="M69" s="6" t="s">
        <v>873</v>
      </c>
    </row>
    <row r="70" s="1" customFormat="1" spans="1:13">
      <c r="A70" s="1" t="s">
        <v>819</v>
      </c>
      <c r="B70" s="1" t="s">
        <v>1049</v>
      </c>
      <c r="C70" s="6" t="s">
        <v>271</v>
      </c>
      <c r="D70" s="6" t="s">
        <v>271</v>
      </c>
      <c r="E70" s="6">
        <v>321.83</v>
      </c>
      <c r="F70" s="6">
        <v>39.99</v>
      </c>
      <c r="G70" s="6">
        <v>1</v>
      </c>
      <c r="H70" s="6" t="s">
        <v>26</v>
      </c>
      <c r="I70" s="6"/>
      <c r="J70" s="6" t="s">
        <v>570</v>
      </c>
      <c r="K70" s="6"/>
      <c r="L70" s="6" t="s">
        <v>886</v>
      </c>
      <c r="M70" s="6" t="s">
        <v>887</v>
      </c>
    </row>
    <row r="71" s="1" customFormat="1" spans="1:13">
      <c r="A71" s="1" t="s">
        <v>819</v>
      </c>
      <c r="B71" s="1" t="s">
        <v>1050</v>
      </c>
      <c r="C71" s="6" t="s">
        <v>271</v>
      </c>
      <c r="D71" s="6" t="s">
        <v>271</v>
      </c>
      <c r="E71" s="6">
        <v>321.83</v>
      </c>
      <c r="F71" s="6">
        <v>39.99</v>
      </c>
      <c r="G71" s="6">
        <v>1</v>
      </c>
      <c r="H71" s="6" t="s">
        <v>26</v>
      </c>
      <c r="I71" s="6"/>
      <c r="J71" s="6" t="s">
        <v>570</v>
      </c>
      <c r="K71" s="6"/>
      <c r="L71" s="6" t="s">
        <v>886</v>
      </c>
      <c r="M71" s="6" t="s">
        <v>887</v>
      </c>
    </row>
    <row r="72" s="1" customFormat="1" spans="1:13">
      <c r="A72" s="1" t="s">
        <v>819</v>
      </c>
      <c r="B72" s="1" t="s">
        <v>1051</v>
      </c>
      <c r="C72" s="6" t="s">
        <v>271</v>
      </c>
      <c r="D72" s="6" t="s">
        <v>271</v>
      </c>
      <c r="E72" s="6">
        <v>310.79</v>
      </c>
      <c r="F72" s="6">
        <v>51.17</v>
      </c>
      <c r="G72" s="6">
        <v>1</v>
      </c>
      <c r="H72" s="6" t="s">
        <v>26</v>
      </c>
      <c r="I72" s="6"/>
      <c r="J72" s="6" t="s">
        <v>570</v>
      </c>
      <c r="K72" s="6" t="s">
        <v>1005</v>
      </c>
      <c r="L72" s="6" t="s">
        <v>890</v>
      </c>
      <c r="M72" s="6" t="s">
        <v>891</v>
      </c>
    </row>
    <row r="73" s="1" customFormat="1" spans="1:13">
      <c r="A73" s="1" t="s">
        <v>819</v>
      </c>
      <c r="B73" s="1" t="s">
        <v>1052</v>
      </c>
      <c r="C73" s="6" t="s">
        <v>271</v>
      </c>
      <c r="D73" s="6" t="s">
        <v>271</v>
      </c>
      <c r="E73" s="6">
        <v>581.86</v>
      </c>
      <c r="F73" s="6">
        <v>17.46</v>
      </c>
      <c r="G73" s="6">
        <v>1</v>
      </c>
      <c r="H73" s="6" t="s">
        <v>26</v>
      </c>
      <c r="I73" s="6"/>
      <c r="J73" s="6" t="s">
        <v>570</v>
      </c>
      <c r="K73" s="6" t="s">
        <v>1047</v>
      </c>
      <c r="L73" s="6" t="s">
        <v>929</v>
      </c>
      <c r="M73" s="6" t="s">
        <v>930</v>
      </c>
    </row>
    <row r="74" s="1" customFormat="1" spans="1:13">
      <c r="A74" s="1" t="s">
        <v>819</v>
      </c>
      <c r="B74" s="1" t="s">
        <v>1053</v>
      </c>
      <c r="C74" s="6" t="s">
        <v>271</v>
      </c>
      <c r="D74" s="6" t="s">
        <v>271</v>
      </c>
      <c r="E74" s="6">
        <v>360.48</v>
      </c>
      <c r="F74" s="6">
        <v>83.63</v>
      </c>
      <c r="G74" s="6">
        <v>1</v>
      </c>
      <c r="H74" s="6" t="s">
        <v>26</v>
      </c>
      <c r="I74" s="6"/>
      <c r="J74" s="6" t="s">
        <v>570</v>
      </c>
      <c r="K74" s="6"/>
      <c r="L74" s="6" t="s">
        <v>831</v>
      </c>
      <c r="M74" s="6" t="s">
        <v>832</v>
      </c>
    </row>
    <row r="75" s="1" customFormat="1" spans="1:13">
      <c r="A75" s="1" t="s">
        <v>819</v>
      </c>
      <c r="B75" s="1" t="s">
        <v>1054</v>
      </c>
      <c r="C75" s="6" t="s">
        <v>1055</v>
      </c>
      <c r="D75" s="6" t="s">
        <v>787</v>
      </c>
      <c r="E75" s="6">
        <v>13559.7</v>
      </c>
      <c r="F75" s="6">
        <v>12966.45</v>
      </c>
      <c r="G75" s="6">
        <v>1</v>
      </c>
      <c r="H75" s="6" t="s">
        <v>41</v>
      </c>
      <c r="I75" s="6"/>
      <c r="J75" s="6" t="s">
        <v>1056</v>
      </c>
      <c r="K75" s="6"/>
      <c r="L75" s="6" t="s">
        <v>1057</v>
      </c>
      <c r="M75" s="6" t="s">
        <v>1058</v>
      </c>
    </row>
    <row r="76" s="1" customFormat="1" spans="1:13">
      <c r="A76" s="1" t="s">
        <v>819</v>
      </c>
      <c r="B76" s="1" t="s">
        <v>1059</v>
      </c>
      <c r="C76" s="6" t="s">
        <v>787</v>
      </c>
      <c r="D76" s="6" t="s">
        <v>787</v>
      </c>
      <c r="E76" s="6">
        <v>27850.48</v>
      </c>
      <c r="F76" s="6">
        <v>15307.71</v>
      </c>
      <c r="G76" s="6">
        <v>1</v>
      </c>
      <c r="H76" s="6" t="s">
        <v>41</v>
      </c>
      <c r="I76" s="6"/>
      <c r="J76" s="6" t="s">
        <v>795</v>
      </c>
      <c r="K76" s="6"/>
      <c r="L76" s="6" t="s">
        <v>973</v>
      </c>
      <c r="M76" s="6" t="s">
        <v>974</v>
      </c>
    </row>
    <row r="77" s="1" customFormat="1" spans="1:13">
      <c r="A77" s="1" t="s">
        <v>819</v>
      </c>
      <c r="B77" s="1" t="s">
        <v>1060</v>
      </c>
      <c r="C77" s="6" t="s">
        <v>787</v>
      </c>
      <c r="D77" s="6" t="s">
        <v>787</v>
      </c>
      <c r="E77" s="6">
        <v>1160.56</v>
      </c>
      <c r="F77" s="6">
        <v>783.42</v>
      </c>
      <c r="G77" s="6">
        <v>1</v>
      </c>
      <c r="H77" s="6" t="s">
        <v>41</v>
      </c>
      <c r="I77" s="6"/>
      <c r="J77" s="6" t="s">
        <v>788</v>
      </c>
      <c r="K77" s="6"/>
      <c r="L77" s="6" t="s">
        <v>973</v>
      </c>
      <c r="M77" s="6" t="s">
        <v>974</v>
      </c>
    </row>
    <row r="78" s="1" customFormat="1" spans="1:13">
      <c r="A78" s="1" t="s">
        <v>819</v>
      </c>
      <c r="B78" s="1" t="s">
        <v>1061</v>
      </c>
      <c r="C78" s="6" t="s">
        <v>787</v>
      </c>
      <c r="D78" s="6" t="s">
        <v>787</v>
      </c>
      <c r="E78" s="6">
        <v>20495</v>
      </c>
      <c r="F78" s="6">
        <v>10061.56</v>
      </c>
      <c r="G78" s="6">
        <v>1</v>
      </c>
      <c r="H78" s="6" t="s">
        <v>41</v>
      </c>
      <c r="I78" s="6"/>
      <c r="J78" s="6" t="s">
        <v>1062</v>
      </c>
      <c r="K78" s="6"/>
      <c r="L78" s="6" t="s">
        <v>989</v>
      </c>
      <c r="M78" s="6" t="s">
        <v>990</v>
      </c>
    </row>
    <row r="79" s="1" customFormat="1" spans="1:13">
      <c r="A79" s="1" t="s">
        <v>819</v>
      </c>
      <c r="B79" s="1" t="s">
        <v>1063</v>
      </c>
      <c r="C79" s="6" t="s">
        <v>787</v>
      </c>
      <c r="D79" s="6" t="s">
        <v>787</v>
      </c>
      <c r="E79" s="6">
        <v>6724</v>
      </c>
      <c r="F79" s="6">
        <v>3385.19</v>
      </c>
      <c r="G79" s="6">
        <v>1</v>
      </c>
      <c r="H79" s="6" t="s">
        <v>41</v>
      </c>
      <c r="I79" s="6"/>
      <c r="J79" s="6" t="s">
        <v>1064</v>
      </c>
      <c r="K79" s="6"/>
      <c r="L79" s="6" t="s">
        <v>1065</v>
      </c>
      <c r="M79" s="6" t="s">
        <v>1066</v>
      </c>
    </row>
    <row r="80" s="1" customFormat="1" spans="1:13">
      <c r="A80" s="1" t="s">
        <v>819</v>
      </c>
      <c r="B80" s="1" t="s">
        <v>1067</v>
      </c>
      <c r="C80" s="6" t="s">
        <v>787</v>
      </c>
      <c r="D80" s="6" t="s">
        <v>787</v>
      </c>
      <c r="E80" s="6">
        <v>11323.14</v>
      </c>
      <c r="F80" s="6">
        <v>283.06</v>
      </c>
      <c r="G80" s="6">
        <v>1</v>
      </c>
      <c r="H80" s="6" t="s">
        <v>41</v>
      </c>
      <c r="I80" s="6"/>
      <c r="J80" s="6" t="s">
        <v>1068</v>
      </c>
      <c r="K80" s="6"/>
      <c r="L80" s="6" t="s">
        <v>1019</v>
      </c>
      <c r="M80" s="6" t="s">
        <v>1020</v>
      </c>
    </row>
    <row r="81" s="1" customFormat="1" spans="1:13">
      <c r="A81" s="1" t="s">
        <v>819</v>
      </c>
      <c r="B81" s="1" t="s">
        <v>1069</v>
      </c>
      <c r="C81" s="6" t="s">
        <v>787</v>
      </c>
      <c r="D81" s="6" t="s">
        <v>787</v>
      </c>
      <c r="E81" s="6">
        <v>12110.81</v>
      </c>
      <c r="F81" s="6">
        <v>9285.05</v>
      </c>
      <c r="G81" s="6">
        <v>1</v>
      </c>
      <c r="H81" s="6" t="s">
        <v>41</v>
      </c>
      <c r="I81" s="6"/>
      <c r="J81" s="6" t="s">
        <v>795</v>
      </c>
      <c r="K81" s="6"/>
      <c r="L81" s="6" t="s">
        <v>1070</v>
      </c>
      <c r="M81" s="6" t="s">
        <v>1071</v>
      </c>
    </row>
    <row r="82" s="1" customFormat="1" spans="1:13">
      <c r="A82" s="1" t="s">
        <v>819</v>
      </c>
      <c r="B82" s="1" t="s">
        <v>1072</v>
      </c>
      <c r="C82" s="6" t="s">
        <v>787</v>
      </c>
      <c r="D82" s="6" t="s">
        <v>787</v>
      </c>
      <c r="E82" s="6">
        <v>2148.84</v>
      </c>
      <c r="F82" s="6">
        <v>1199.63</v>
      </c>
      <c r="G82" s="6">
        <v>1</v>
      </c>
      <c r="H82" s="6" t="s">
        <v>41</v>
      </c>
      <c r="I82" s="6"/>
      <c r="J82" s="6" t="s">
        <v>795</v>
      </c>
      <c r="K82" s="6"/>
      <c r="L82" s="6" t="s">
        <v>1025</v>
      </c>
      <c r="M82" s="6" t="s">
        <v>1026</v>
      </c>
    </row>
    <row r="83" s="1" customFormat="1" spans="1:13">
      <c r="A83" s="1" t="s">
        <v>819</v>
      </c>
      <c r="B83" s="1" t="s">
        <v>1073</v>
      </c>
      <c r="C83" s="6" t="s">
        <v>787</v>
      </c>
      <c r="D83" s="6" t="s">
        <v>787</v>
      </c>
      <c r="E83" s="6">
        <v>11548.14</v>
      </c>
      <c r="F83" s="6">
        <v>1343.93</v>
      </c>
      <c r="G83" s="6">
        <v>1</v>
      </c>
      <c r="H83" s="6" t="s">
        <v>41</v>
      </c>
      <c r="I83" s="6"/>
      <c r="J83" s="6" t="s">
        <v>1068</v>
      </c>
      <c r="K83" s="6"/>
      <c r="L83" s="6" t="s">
        <v>1029</v>
      </c>
      <c r="M83" s="6" t="s">
        <v>1030</v>
      </c>
    </row>
    <row r="84" s="1" customFormat="1" spans="1:13">
      <c r="A84" s="1" t="s">
        <v>819</v>
      </c>
      <c r="B84" s="1" t="s">
        <v>1074</v>
      </c>
      <c r="C84" s="6" t="s">
        <v>787</v>
      </c>
      <c r="D84" s="6" t="s">
        <v>787</v>
      </c>
      <c r="E84" s="6">
        <v>10203.32</v>
      </c>
      <c r="F84" s="6">
        <v>6119.64</v>
      </c>
      <c r="G84" s="6">
        <v>1</v>
      </c>
      <c r="H84" s="6" t="s">
        <v>41</v>
      </c>
      <c r="I84" s="6"/>
      <c r="J84" s="6" t="s">
        <v>1064</v>
      </c>
      <c r="K84" s="6"/>
      <c r="L84" s="6" t="s">
        <v>1075</v>
      </c>
      <c r="M84" s="6" t="s">
        <v>1076</v>
      </c>
    </row>
    <row r="85" s="1" customFormat="1" spans="1:13">
      <c r="A85" s="1" t="s">
        <v>819</v>
      </c>
      <c r="B85" s="1" t="s">
        <v>1077</v>
      </c>
      <c r="C85" s="6" t="s">
        <v>787</v>
      </c>
      <c r="D85" s="6" t="s">
        <v>787</v>
      </c>
      <c r="E85" s="6">
        <v>1551</v>
      </c>
      <c r="F85" s="6">
        <v>0</v>
      </c>
      <c r="G85" s="6">
        <v>1</v>
      </c>
      <c r="H85" s="6" t="s">
        <v>41</v>
      </c>
      <c r="I85" s="6"/>
      <c r="J85" s="6" t="s">
        <v>1068</v>
      </c>
      <c r="K85" s="6"/>
      <c r="L85" s="6" t="s">
        <v>831</v>
      </c>
      <c r="M85" s="6" t="s">
        <v>832</v>
      </c>
    </row>
    <row r="86" s="1" customFormat="1" spans="1:13">
      <c r="A86" s="1" t="s">
        <v>819</v>
      </c>
      <c r="B86" s="1" t="s">
        <v>1078</v>
      </c>
      <c r="C86" s="6" t="s">
        <v>271</v>
      </c>
      <c r="D86" s="6" t="s">
        <v>271</v>
      </c>
      <c r="E86" s="6">
        <v>723.23</v>
      </c>
      <c r="F86" s="6">
        <v>21.7</v>
      </c>
      <c r="G86" s="6">
        <v>1</v>
      </c>
      <c r="H86" s="6" t="s">
        <v>26</v>
      </c>
      <c r="I86" s="6"/>
      <c r="J86" s="6" t="s">
        <v>1079</v>
      </c>
      <c r="K86" s="6"/>
      <c r="L86" s="6" t="s">
        <v>973</v>
      </c>
      <c r="M86" s="6" t="s">
        <v>974</v>
      </c>
    </row>
    <row r="87" s="1" customFormat="1" spans="1:13">
      <c r="A87" s="1" t="s">
        <v>819</v>
      </c>
      <c r="B87" s="1" t="s">
        <v>1080</v>
      </c>
      <c r="C87" s="6" t="s">
        <v>271</v>
      </c>
      <c r="D87" s="6" t="s">
        <v>271</v>
      </c>
      <c r="E87" s="6">
        <v>861.36</v>
      </c>
      <c r="F87" s="6">
        <v>25.84</v>
      </c>
      <c r="G87" s="6">
        <v>1</v>
      </c>
      <c r="H87" s="6" t="s">
        <v>26</v>
      </c>
      <c r="I87" s="6"/>
      <c r="J87" s="6" t="s">
        <v>1079</v>
      </c>
      <c r="K87" s="6"/>
      <c r="L87" s="6" t="s">
        <v>1029</v>
      </c>
      <c r="M87" s="6" t="s">
        <v>1030</v>
      </c>
    </row>
    <row r="88" s="1" customFormat="1" spans="1:13">
      <c r="A88" s="1" t="s">
        <v>819</v>
      </c>
      <c r="B88" s="1" t="s">
        <v>1081</v>
      </c>
      <c r="C88" s="6" t="s">
        <v>271</v>
      </c>
      <c r="D88" s="6" t="s">
        <v>271</v>
      </c>
      <c r="E88" s="6">
        <v>378.05</v>
      </c>
      <c r="F88" s="6">
        <v>11.34</v>
      </c>
      <c r="G88" s="6">
        <v>1</v>
      </c>
      <c r="H88" s="6" t="s">
        <v>26</v>
      </c>
      <c r="I88" s="6"/>
      <c r="J88" s="6" t="s">
        <v>1082</v>
      </c>
      <c r="K88" s="6" t="s">
        <v>1083</v>
      </c>
      <c r="L88" s="6" t="s">
        <v>1029</v>
      </c>
      <c r="M88" s="6" t="s">
        <v>1030</v>
      </c>
    </row>
    <row r="89" s="1" customFormat="1" spans="1:13">
      <c r="A89" s="1" t="s">
        <v>819</v>
      </c>
      <c r="B89" s="1" t="s">
        <v>1084</v>
      </c>
      <c r="C89" s="6" t="s">
        <v>1085</v>
      </c>
      <c r="D89" s="6" t="s">
        <v>1085</v>
      </c>
      <c r="E89" s="6">
        <v>4041.91</v>
      </c>
      <c r="F89" s="6">
        <v>121.26</v>
      </c>
      <c r="G89" s="6">
        <v>1</v>
      </c>
      <c r="H89" s="6" t="s">
        <v>85</v>
      </c>
      <c r="I89" s="6"/>
      <c r="J89" s="6" t="s">
        <v>1086</v>
      </c>
      <c r="K89" s="6" t="s">
        <v>1087</v>
      </c>
      <c r="L89" s="6" t="s">
        <v>951</v>
      </c>
      <c r="M89" s="6" t="s">
        <v>952</v>
      </c>
    </row>
    <row r="90" s="1" customFormat="1" spans="1:13">
      <c r="A90" s="1" t="s">
        <v>819</v>
      </c>
      <c r="B90" s="1" t="s">
        <v>1088</v>
      </c>
      <c r="C90" s="6" t="s">
        <v>1085</v>
      </c>
      <c r="D90" s="6" t="s">
        <v>1085</v>
      </c>
      <c r="E90" s="6">
        <v>2901.03</v>
      </c>
      <c r="F90" s="6">
        <v>87.03</v>
      </c>
      <c r="G90" s="6">
        <v>1</v>
      </c>
      <c r="H90" s="6" t="s">
        <v>85</v>
      </c>
      <c r="I90" s="6"/>
      <c r="J90" s="6" t="s">
        <v>1089</v>
      </c>
      <c r="K90" s="6" t="s">
        <v>1090</v>
      </c>
      <c r="L90" s="6" t="s">
        <v>989</v>
      </c>
      <c r="M90" s="6" t="s">
        <v>990</v>
      </c>
    </row>
    <row r="91" s="1" customFormat="1" spans="1:13">
      <c r="A91" s="1" t="s">
        <v>819</v>
      </c>
      <c r="B91" s="1" t="s">
        <v>1091</v>
      </c>
      <c r="C91" s="6" t="s">
        <v>664</v>
      </c>
      <c r="D91" s="6" t="s">
        <v>70</v>
      </c>
      <c r="E91" s="6">
        <v>3705.35</v>
      </c>
      <c r="F91" s="6">
        <v>111.16</v>
      </c>
      <c r="G91" s="6">
        <v>1</v>
      </c>
      <c r="H91" s="6" t="s">
        <v>85</v>
      </c>
      <c r="I91" s="6"/>
      <c r="J91" s="6" t="s">
        <v>1092</v>
      </c>
      <c r="K91" s="6" t="s">
        <v>1093</v>
      </c>
      <c r="L91" s="6" t="s">
        <v>989</v>
      </c>
      <c r="M91" s="6" t="s">
        <v>990</v>
      </c>
    </row>
    <row r="92" s="1" customFormat="1" spans="1:13">
      <c r="A92" s="1" t="s">
        <v>819</v>
      </c>
      <c r="B92" s="1" t="s">
        <v>1094</v>
      </c>
      <c r="C92" s="6" t="s">
        <v>1085</v>
      </c>
      <c r="D92" s="6" t="s">
        <v>1085</v>
      </c>
      <c r="E92" s="6">
        <v>2097.53</v>
      </c>
      <c r="F92" s="6">
        <v>62.93</v>
      </c>
      <c r="G92" s="6">
        <v>1</v>
      </c>
      <c r="H92" s="6" t="s">
        <v>85</v>
      </c>
      <c r="I92" s="6"/>
      <c r="J92" s="6" t="s">
        <v>1089</v>
      </c>
      <c r="K92" s="6" t="s">
        <v>1095</v>
      </c>
      <c r="L92" s="6" t="s">
        <v>954</v>
      </c>
      <c r="M92" s="6" t="s">
        <v>955</v>
      </c>
    </row>
    <row r="93" s="1" customFormat="1" spans="1:13">
      <c r="A93" s="1" t="s">
        <v>819</v>
      </c>
      <c r="B93" s="1" t="s">
        <v>1096</v>
      </c>
      <c r="C93" s="6" t="s">
        <v>70</v>
      </c>
      <c r="D93" s="6" t="s">
        <v>70</v>
      </c>
      <c r="E93" s="6">
        <v>1135.2</v>
      </c>
      <c r="F93" s="6">
        <v>34.06</v>
      </c>
      <c r="G93" s="6">
        <v>1</v>
      </c>
      <c r="H93" s="6" t="s">
        <v>85</v>
      </c>
      <c r="I93" s="6"/>
      <c r="J93" s="6" t="s">
        <v>1097</v>
      </c>
      <c r="K93" s="6" t="s">
        <v>996</v>
      </c>
      <c r="L93" s="6" t="s">
        <v>992</v>
      </c>
      <c r="M93" s="6" t="s">
        <v>993</v>
      </c>
    </row>
    <row r="94" s="1" customFormat="1" spans="1:13">
      <c r="A94" s="1" t="s">
        <v>819</v>
      </c>
      <c r="B94" s="1" t="s">
        <v>1098</v>
      </c>
      <c r="C94" s="6" t="s">
        <v>70</v>
      </c>
      <c r="D94" s="6" t="s">
        <v>70</v>
      </c>
      <c r="E94" s="6">
        <v>7557.82</v>
      </c>
      <c r="F94" s="6">
        <v>226.73</v>
      </c>
      <c r="G94" s="6">
        <v>1</v>
      </c>
      <c r="H94" s="6" t="s">
        <v>85</v>
      </c>
      <c r="I94" s="6"/>
      <c r="J94" s="6" t="s">
        <v>1097</v>
      </c>
      <c r="K94" s="6" t="s">
        <v>1099</v>
      </c>
      <c r="L94" s="6" t="s">
        <v>1025</v>
      </c>
      <c r="M94" s="6" t="s">
        <v>1026</v>
      </c>
    </row>
    <row r="95" s="1" customFormat="1" spans="1:13">
      <c r="A95" s="1" t="s">
        <v>819</v>
      </c>
      <c r="B95" s="1" t="s">
        <v>1100</v>
      </c>
      <c r="C95" s="6" t="s">
        <v>1085</v>
      </c>
      <c r="D95" s="6" t="s">
        <v>1085</v>
      </c>
      <c r="E95" s="6">
        <v>2901.03</v>
      </c>
      <c r="F95" s="6">
        <v>87.03</v>
      </c>
      <c r="G95" s="6">
        <v>1</v>
      </c>
      <c r="H95" s="6" t="s">
        <v>85</v>
      </c>
      <c r="I95" s="6"/>
      <c r="J95" s="6" t="s">
        <v>1089</v>
      </c>
      <c r="K95" s="6" t="s">
        <v>1101</v>
      </c>
      <c r="L95" s="6" t="s">
        <v>890</v>
      </c>
      <c r="M95" s="6" t="s">
        <v>891</v>
      </c>
    </row>
    <row r="96" s="1" customFormat="1" spans="1:13">
      <c r="A96" s="1" t="s">
        <v>819</v>
      </c>
      <c r="B96" s="1" t="s">
        <v>1102</v>
      </c>
      <c r="C96" s="6" t="s">
        <v>664</v>
      </c>
      <c r="D96" s="6" t="s">
        <v>70</v>
      </c>
      <c r="E96" s="6">
        <v>3705.35</v>
      </c>
      <c r="F96" s="6">
        <v>111.16</v>
      </c>
      <c r="G96" s="6">
        <v>1</v>
      </c>
      <c r="H96" s="6" t="s">
        <v>85</v>
      </c>
      <c r="I96" s="6"/>
      <c r="J96" s="6" t="s">
        <v>1103</v>
      </c>
      <c r="K96" s="6" t="s">
        <v>1104</v>
      </c>
      <c r="L96" s="6" t="s">
        <v>890</v>
      </c>
      <c r="M96" s="6" t="s">
        <v>891</v>
      </c>
    </row>
    <row r="97" s="1" customFormat="1" spans="1:13">
      <c r="A97" s="1" t="s">
        <v>819</v>
      </c>
      <c r="B97" s="1" t="s">
        <v>1105</v>
      </c>
      <c r="C97" s="6" t="s">
        <v>1106</v>
      </c>
      <c r="D97" s="6" t="s">
        <v>70</v>
      </c>
      <c r="E97" s="6">
        <v>2698.16</v>
      </c>
      <c r="F97" s="6">
        <v>80.94</v>
      </c>
      <c r="G97" s="6">
        <v>1</v>
      </c>
      <c r="H97" s="6" t="s">
        <v>85</v>
      </c>
      <c r="I97" s="6"/>
      <c r="J97" s="6" t="s">
        <v>1107</v>
      </c>
      <c r="K97" s="6" t="s">
        <v>1108</v>
      </c>
      <c r="L97" s="6" t="s">
        <v>929</v>
      </c>
      <c r="M97" s="6" t="s">
        <v>930</v>
      </c>
    </row>
    <row r="98" s="1" customFormat="1" spans="1:13">
      <c r="A98" s="1" t="s">
        <v>819</v>
      </c>
      <c r="B98" s="1" t="s">
        <v>1109</v>
      </c>
      <c r="C98" s="6" t="s">
        <v>1110</v>
      </c>
      <c r="D98" s="6" t="s">
        <v>70</v>
      </c>
      <c r="E98" s="6">
        <v>5779.57</v>
      </c>
      <c r="F98" s="6">
        <v>173.39</v>
      </c>
      <c r="G98" s="6">
        <v>1</v>
      </c>
      <c r="H98" s="6" t="s">
        <v>85</v>
      </c>
      <c r="I98" s="6"/>
      <c r="J98" s="6" t="s">
        <v>1111</v>
      </c>
      <c r="K98" s="6" t="s">
        <v>1112</v>
      </c>
      <c r="L98" s="6" t="s">
        <v>948</v>
      </c>
      <c r="M98" s="6" t="s">
        <v>949</v>
      </c>
    </row>
    <row r="99" s="1" customFormat="1" spans="1:13">
      <c r="A99" s="1" t="s">
        <v>819</v>
      </c>
      <c r="B99" s="1" t="s">
        <v>1113</v>
      </c>
      <c r="C99" s="6" t="s">
        <v>1114</v>
      </c>
      <c r="D99" s="6" t="s">
        <v>32</v>
      </c>
      <c r="E99" s="6">
        <v>5622.64</v>
      </c>
      <c r="F99" s="6">
        <v>168.68</v>
      </c>
      <c r="G99" s="6">
        <v>1</v>
      </c>
      <c r="H99" s="6" t="s">
        <v>33</v>
      </c>
      <c r="I99" s="6"/>
      <c r="J99" s="6" t="s">
        <v>1115</v>
      </c>
      <c r="K99" s="6" t="s">
        <v>1116</v>
      </c>
      <c r="L99" s="6" t="s">
        <v>1117</v>
      </c>
      <c r="M99" s="6" t="s">
        <v>1118</v>
      </c>
    </row>
    <row r="100" s="1" customFormat="1" spans="1:13">
      <c r="A100" s="1" t="s">
        <v>819</v>
      </c>
      <c r="B100" s="1" t="s">
        <v>1119</v>
      </c>
      <c r="C100" s="6" t="s">
        <v>256</v>
      </c>
      <c r="D100" s="6" t="s">
        <v>256</v>
      </c>
      <c r="E100" s="6">
        <v>6691.02</v>
      </c>
      <c r="F100" s="6">
        <v>200.73</v>
      </c>
      <c r="G100" s="6">
        <v>1</v>
      </c>
      <c r="H100" s="6" t="s">
        <v>33</v>
      </c>
      <c r="I100" s="6"/>
      <c r="J100" s="6" t="s">
        <v>1120</v>
      </c>
      <c r="K100" s="6" t="s">
        <v>967</v>
      </c>
      <c r="L100" s="6" t="s">
        <v>1121</v>
      </c>
      <c r="M100" s="6" t="s">
        <v>1122</v>
      </c>
    </row>
    <row r="101" s="1" customFormat="1" spans="1:13">
      <c r="A101" s="1" t="s">
        <v>819</v>
      </c>
      <c r="B101" s="1" t="s">
        <v>1123</v>
      </c>
      <c r="C101" s="6" t="s">
        <v>1124</v>
      </c>
      <c r="D101" s="6" t="s">
        <v>32</v>
      </c>
      <c r="E101" s="6">
        <v>7227.93</v>
      </c>
      <c r="F101" s="6">
        <v>216.84</v>
      </c>
      <c r="G101" s="6">
        <v>1</v>
      </c>
      <c r="H101" s="6" t="s">
        <v>33</v>
      </c>
      <c r="I101" s="6"/>
      <c r="J101" s="6" t="s">
        <v>1124</v>
      </c>
      <c r="K101" s="6" t="s">
        <v>962</v>
      </c>
      <c r="L101" s="6" t="s">
        <v>1125</v>
      </c>
      <c r="M101" s="6" t="s">
        <v>1126</v>
      </c>
    </row>
    <row r="102" s="1" customFormat="1" spans="1:13">
      <c r="A102" s="1" t="s">
        <v>819</v>
      </c>
      <c r="B102" s="1" t="s">
        <v>1127</v>
      </c>
      <c r="C102" s="6" t="s">
        <v>1124</v>
      </c>
      <c r="D102" s="6" t="s">
        <v>32</v>
      </c>
      <c r="E102" s="6">
        <v>7383.15</v>
      </c>
      <c r="F102" s="6">
        <v>221.49</v>
      </c>
      <c r="G102" s="6">
        <v>1</v>
      </c>
      <c r="H102" s="6" t="s">
        <v>33</v>
      </c>
      <c r="I102" s="6"/>
      <c r="J102" s="6" t="s">
        <v>1124</v>
      </c>
      <c r="K102" s="6" t="s">
        <v>962</v>
      </c>
      <c r="L102" s="6" t="s">
        <v>1128</v>
      </c>
      <c r="M102" s="6" t="s">
        <v>1129</v>
      </c>
    </row>
    <row r="103" s="1" customFormat="1" spans="1:13">
      <c r="A103" s="1" t="s">
        <v>819</v>
      </c>
      <c r="B103" s="1" t="s">
        <v>1130</v>
      </c>
      <c r="C103" s="6" t="s">
        <v>69</v>
      </c>
      <c r="D103" s="6" t="s">
        <v>256</v>
      </c>
      <c r="E103" s="6">
        <v>9582.53</v>
      </c>
      <c r="F103" s="6">
        <v>287.48</v>
      </c>
      <c r="G103" s="6">
        <v>1</v>
      </c>
      <c r="H103" s="6" t="s">
        <v>33</v>
      </c>
      <c r="I103" s="6"/>
      <c r="J103" s="6" t="s">
        <v>1131</v>
      </c>
      <c r="K103" s="6" t="s">
        <v>958</v>
      </c>
      <c r="L103" s="6" t="s">
        <v>1132</v>
      </c>
      <c r="M103" s="6" t="s">
        <v>1133</v>
      </c>
    </row>
    <row r="104" s="1" customFormat="1" spans="1:13">
      <c r="A104" s="1" t="s">
        <v>819</v>
      </c>
      <c r="B104" s="1" t="s">
        <v>1134</v>
      </c>
      <c r="C104" s="6" t="s">
        <v>1135</v>
      </c>
      <c r="D104" s="6" t="s">
        <v>1136</v>
      </c>
      <c r="E104" s="6">
        <v>5748.9</v>
      </c>
      <c r="F104" s="6">
        <v>172.47</v>
      </c>
      <c r="G104" s="6">
        <v>1</v>
      </c>
      <c r="H104" s="6" t="s">
        <v>33</v>
      </c>
      <c r="I104" s="6"/>
      <c r="J104" s="6" t="s">
        <v>1137</v>
      </c>
      <c r="K104" s="6" t="s">
        <v>1138</v>
      </c>
      <c r="L104" s="6" t="s">
        <v>1139</v>
      </c>
      <c r="M104" s="6" t="s">
        <v>1140</v>
      </c>
    </row>
    <row r="105" s="1" customFormat="1" spans="1:13">
      <c r="A105" s="1" t="s">
        <v>819</v>
      </c>
      <c r="B105" s="1" t="s">
        <v>1141</v>
      </c>
      <c r="C105" s="6" t="s">
        <v>1142</v>
      </c>
      <c r="D105" s="6" t="s">
        <v>1136</v>
      </c>
      <c r="E105" s="6">
        <v>14881.13</v>
      </c>
      <c r="F105" s="6">
        <v>446.43</v>
      </c>
      <c r="G105" s="6">
        <v>1</v>
      </c>
      <c r="H105" s="6" t="s">
        <v>33</v>
      </c>
      <c r="I105" s="6"/>
      <c r="J105" s="6" t="s">
        <v>1142</v>
      </c>
      <c r="K105" s="6" t="s">
        <v>967</v>
      </c>
      <c r="L105" s="6" t="s">
        <v>1143</v>
      </c>
      <c r="M105" s="6" t="s">
        <v>1144</v>
      </c>
    </row>
    <row r="106" s="1" customFormat="1" spans="1:13">
      <c r="A106" s="1" t="s">
        <v>819</v>
      </c>
      <c r="B106" s="1" t="s">
        <v>1145</v>
      </c>
      <c r="C106" s="6" t="s">
        <v>1146</v>
      </c>
      <c r="D106" s="6" t="s">
        <v>256</v>
      </c>
      <c r="E106" s="6">
        <v>5515.41</v>
      </c>
      <c r="F106" s="6">
        <v>165.46</v>
      </c>
      <c r="G106" s="6">
        <v>1</v>
      </c>
      <c r="H106" s="6" t="s">
        <v>33</v>
      </c>
      <c r="I106" s="6"/>
      <c r="J106" s="6" t="s">
        <v>495</v>
      </c>
      <c r="K106" s="6" t="s">
        <v>1147</v>
      </c>
      <c r="L106" s="6" t="s">
        <v>1148</v>
      </c>
      <c r="M106" s="6" t="s">
        <v>1149</v>
      </c>
    </row>
    <row r="107" s="1" customFormat="1" spans="1:13">
      <c r="A107" s="1" t="s">
        <v>819</v>
      </c>
      <c r="B107" s="1" t="s">
        <v>1150</v>
      </c>
      <c r="C107" s="6" t="s">
        <v>1151</v>
      </c>
      <c r="D107" s="6" t="s">
        <v>1151</v>
      </c>
      <c r="E107" s="6">
        <v>1067.47</v>
      </c>
      <c r="F107" s="6">
        <v>843.22</v>
      </c>
      <c r="G107" s="6">
        <v>1</v>
      </c>
      <c r="H107" s="6" t="s">
        <v>41</v>
      </c>
      <c r="I107" s="6"/>
      <c r="J107" s="6" t="s">
        <v>1152</v>
      </c>
      <c r="K107" s="6"/>
      <c r="L107" s="6" t="s">
        <v>1029</v>
      </c>
      <c r="M107" s="6" t="s">
        <v>1030</v>
      </c>
    </row>
    <row r="108" s="1" customFormat="1" spans="1:13">
      <c r="A108" s="1" t="s">
        <v>819</v>
      </c>
      <c r="B108" s="1" t="s">
        <v>1153</v>
      </c>
      <c r="C108" s="6" t="s">
        <v>307</v>
      </c>
      <c r="D108" s="6" t="s">
        <v>307</v>
      </c>
      <c r="E108" s="6">
        <v>6837.63</v>
      </c>
      <c r="F108" s="6">
        <v>205.13</v>
      </c>
      <c r="G108" s="6">
        <v>1</v>
      </c>
      <c r="H108" s="6" t="s">
        <v>22</v>
      </c>
      <c r="I108" s="6"/>
      <c r="J108" s="6" t="s">
        <v>1042</v>
      </c>
      <c r="K108" s="6" t="s">
        <v>1043</v>
      </c>
      <c r="L108" s="6" t="s">
        <v>1029</v>
      </c>
      <c r="M108" s="6" t="s">
        <v>1030</v>
      </c>
    </row>
    <row r="109" s="1" customFormat="1" spans="1:13">
      <c r="A109" s="1" t="s">
        <v>819</v>
      </c>
      <c r="B109" s="1" t="s">
        <v>1154</v>
      </c>
      <c r="C109" s="6" t="s">
        <v>307</v>
      </c>
      <c r="D109" s="6" t="s">
        <v>307</v>
      </c>
      <c r="E109" s="6">
        <v>5157.38</v>
      </c>
      <c r="F109" s="6">
        <v>154.72</v>
      </c>
      <c r="G109" s="6">
        <v>1</v>
      </c>
      <c r="H109" s="6" t="s">
        <v>22</v>
      </c>
      <c r="I109" s="6"/>
      <c r="J109" s="6" t="s">
        <v>1045</v>
      </c>
      <c r="K109" s="6" t="s">
        <v>1043</v>
      </c>
      <c r="L109" s="6" t="s">
        <v>1029</v>
      </c>
      <c r="M109" s="6" t="s">
        <v>1030</v>
      </c>
    </row>
    <row r="110" s="1" customFormat="1" spans="1:13">
      <c r="A110" s="1" t="s">
        <v>819</v>
      </c>
      <c r="B110" s="1" t="s">
        <v>1155</v>
      </c>
      <c r="C110" s="6" t="s">
        <v>101</v>
      </c>
      <c r="D110" s="6" t="s">
        <v>101</v>
      </c>
      <c r="E110" s="6">
        <v>1184.11</v>
      </c>
      <c r="F110" s="6">
        <v>35.52</v>
      </c>
      <c r="G110" s="6">
        <v>1</v>
      </c>
      <c r="H110" s="6" t="s">
        <v>26</v>
      </c>
      <c r="I110" s="6"/>
      <c r="J110" s="6" t="s">
        <v>1156</v>
      </c>
      <c r="K110" s="6" t="s">
        <v>1138</v>
      </c>
      <c r="L110" s="6" t="s">
        <v>1139</v>
      </c>
      <c r="M110" s="6" t="s">
        <v>1140</v>
      </c>
    </row>
    <row r="111" s="1" customFormat="1" spans="1:13">
      <c r="A111" s="1" t="s">
        <v>819</v>
      </c>
      <c r="B111" s="1" t="s">
        <v>1157</v>
      </c>
      <c r="C111" s="6" t="s">
        <v>101</v>
      </c>
      <c r="D111" s="6" t="s">
        <v>101</v>
      </c>
      <c r="E111" s="6">
        <v>1184.1</v>
      </c>
      <c r="F111" s="6">
        <v>35.52</v>
      </c>
      <c r="G111" s="6">
        <v>1</v>
      </c>
      <c r="H111" s="6" t="s">
        <v>26</v>
      </c>
      <c r="I111" s="6"/>
      <c r="J111" s="6" t="s">
        <v>1156</v>
      </c>
      <c r="K111" s="6" t="s">
        <v>1138</v>
      </c>
      <c r="L111" s="6" t="s">
        <v>1139</v>
      </c>
      <c r="M111" s="6" t="s">
        <v>1140</v>
      </c>
    </row>
    <row r="112" s="1" customFormat="1" spans="1:13">
      <c r="A112" s="1" t="s">
        <v>819</v>
      </c>
      <c r="B112" s="1" t="s">
        <v>1158</v>
      </c>
      <c r="C112" s="6" t="s">
        <v>50</v>
      </c>
      <c r="D112" s="6" t="s">
        <v>664</v>
      </c>
      <c r="E112" s="6">
        <v>2720.27</v>
      </c>
      <c r="F112" s="6">
        <v>81.61</v>
      </c>
      <c r="G112" s="6">
        <v>1</v>
      </c>
      <c r="H112" s="6" t="s">
        <v>85</v>
      </c>
      <c r="I112" s="6"/>
      <c r="J112" s="6" t="s">
        <v>1159</v>
      </c>
      <c r="K112" s="6" t="s">
        <v>1160</v>
      </c>
      <c r="L112" s="6" t="s">
        <v>872</v>
      </c>
      <c r="M112" s="6" t="s">
        <v>873</v>
      </c>
    </row>
    <row r="113" s="1" customFormat="1" spans="1:13">
      <c r="A113" s="1" t="s">
        <v>819</v>
      </c>
      <c r="B113" s="1" t="s">
        <v>1161</v>
      </c>
      <c r="C113" s="6" t="s">
        <v>664</v>
      </c>
      <c r="D113" s="6" t="s">
        <v>664</v>
      </c>
      <c r="E113" s="6">
        <v>6852.54</v>
      </c>
      <c r="F113" s="6">
        <v>205.58</v>
      </c>
      <c r="G113" s="6">
        <v>1</v>
      </c>
      <c r="H113" s="6" t="s">
        <v>85</v>
      </c>
      <c r="I113" s="6"/>
      <c r="J113" s="6" t="s">
        <v>665</v>
      </c>
      <c r="K113" s="6"/>
      <c r="L113" s="6" t="s">
        <v>1025</v>
      </c>
      <c r="M113" s="6" t="s">
        <v>1026</v>
      </c>
    </row>
    <row r="114" s="1" customFormat="1" spans="1:13">
      <c r="A114" s="1" t="s">
        <v>819</v>
      </c>
      <c r="B114" s="1" t="s">
        <v>1162</v>
      </c>
      <c r="C114" s="6" t="s">
        <v>462</v>
      </c>
      <c r="D114" s="6" t="s">
        <v>462</v>
      </c>
      <c r="E114" s="6">
        <v>5509.21</v>
      </c>
      <c r="F114" s="6">
        <v>1203.87</v>
      </c>
      <c r="G114" s="6">
        <v>1</v>
      </c>
      <c r="H114" s="6" t="s">
        <v>26</v>
      </c>
      <c r="I114" s="6"/>
      <c r="J114" s="6" t="s">
        <v>1163</v>
      </c>
      <c r="K114" s="6" t="s">
        <v>1164</v>
      </c>
      <c r="L114" s="6" t="s">
        <v>1165</v>
      </c>
      <c r="M114" s="6" t="s">
        <v>1166</v>
      </c>
    </row>
    <row r="115" s="1" customFormat="1" spans="1:13">
      <c r="A115" s="1" t="s">
        <v>819</v>
      </c>
      <c r="B115" s="1" t="s">
        <v>1167</v>
      </c>
      <c r="C115" s="6" t="s">
        <v>1168</v>
      </c>
      <c r="D115" s="6" t="s">
        <v>1168</v>
      </c>
      <c r="E115" s="6">
        <v>7187.21</v>
      </c>
      <c r="F115" s="6">
        <v>215.62</v>
      </c>
      <c r="G115" s="6">
        <v>1</v>
      </c>
      <c r="H115" s="6" t="s">
        <v>26</v>
      </c>
      <c r="I115" s="6"/>
      <c r="J115" s="6" t="s">
        <v>1169</v>
      </c>
      <c r="K115" s="6"/>
      <c r="L115" s="6" t="s">
        <v>948</v>
      </c>
      <c r="M115" s="6" t="s">
        <v>949</v>
      </c>
    </row>
    <row r="116" s="1" customFormat="1" spans="1:13">
      <c r="A116" s="1" t="s">
        <v>819</v>
      </c>
      <c r="B116" s="1" t="s">
        <v>1170</v>
      </c>
      <c r="C116" s="6" t="s">
        <v>1171</v>
      </c>
      <c r="D116" s="6" t="s">
        <v>1168</v>
      </c>
      <c r="E116" s="6">
        <v>2714.79</v>
      </c>
      <c r="F116" s="6">
        <v>81.44</v>
      </c>
      <c r="G116" s="6">
        <v>1</v>
      </c>
      <c r="H116" s="6" t="s">
        <v>26</v>
      </c>
      <c r="I116" s="6"/>
      <c r="J116" s="6" t="s">
        <v>1172</v>
      </c>
      <c r="K116" s="6" t="s">
        <v>1173</v>
      </c>
      <c r="L116" s="6" t="s">
        <v>948</v>
      </c>
      <c r="M116" s="6" t="s">
        <v>949</v>
      </c>
    </row>
    <row r="117" s="1" customFormat="1" spans="1:13">
      <c r="A117" s="1" t="s">
        <v>819</v>
      </c>
      <c r="B117" s="1" t="s">
        <v>1174</v>
      </c>
      <c r="C117" s="6" t="s">
        <v>256</v>
      </c>
      <c r="D117" s="6" t="s">
        <v>256</v>
      </c>
      <c r="E117" s="6">
        <v>815.4</v>
      </c>
      <c r="F117" s="6">
        <v>24.46</v>
      </c>
      <c r="G117" s="6">
        <v>1</v>
      </c>
      <c r="H117" s="6" t="s">
        <v>26</v>
      </c>
      <c r="I117" s="6"/>
      <c r="J117" s="6" t="s">
        <v>1175</v>
      </c>
      <c r="K117" s="6" t="s">
        <v>1176</v>
      </c>
      <c r="L117" s="6" t="s">
        <v>973</v>
      </c>
      <c r="M117" s="6" t="s">
        <v>974</v>
      </c>
    </row>
    <row r="118" s="1" customFormat="1" spans="1:13">
      <c r="A118" s="1" t="s">
        <v>819</v>
      </c>
      <c r="B118" s="1" t="s">
        <v>1177</v>
      </c>
      <c r="C118" s="6" t="s">
        <v>242</v>
      </c>
      <c r="D118" s="6" t="s">
        <v>256</v>
      </c>
      <c r="E118" s="6">
        <v>382.2</v>
      </c>
      <c r="F118" s="6">
        <v>11.47</v>
      </c>
      <c r="G118" s="6">
        <v>1</v>
      </c>
      <c r="H118" s="6" t="s">
        <v>26</v>
      </c>
      <c r="I118" s="6"/>
      <c r="J118" s="6" t="s">
        <v>426</v>
      </c>
      <c r="K118" s="6" t="s">
        <v>1116</v>
      </c>
      <c r="L118" s="6" t="s">
        <v>1178</v>
      </c>
      <c r="M118" s="6" t="s">
        <v>1179</v>
      </c>
    </row>
    <row r="119" s="1" customFormat="1" spans="1:13">
      <c r="A119" s="1" t="s">
        <v>819</v>
      </c>
      <c r="B119" s="1" t="s">
        <v>1180</v>
      </c>
      <c r="C119" s="6" t="s">
        <v>256</v>
      </c>
      <c r="D119" s="6" t="s">
        <v>256</v>
      </c>
      <c r="E119" s="6">
        <v>1313.35</v>
      </c>
      <c r="F119" s="6">
        <v>39.4</v>
      </c>
      <c r="G119" s="6">
        <v>1</v>
      </c>
      <c r="H119" s="6" t="s">
        <v>26</v>
      </c>
      <c r="I119" s="6"/>
      <c r="J119" s="6" t="s">
        <v>1181</v>
      </c>
      <c r="K119" s="6" t="s">
        <v>1176</v>
      </c>
      <c r="L119" s="6" t="s">
        <v>1182</v>
      </c>
      <c r="M119" s="6" t="s">
        <v>1183</v>
      </c>
    </row>
    <row r="120" s="1" customFormat="1" spans="1:13">
      <c r="A120" s="1" t="s">
        <v>819</v>
      </c>
      <c r="B120" s="1" t="s">
        <v>1184</v>
      </c>
      <c r="C120" s="6" t="s">
        <v>256</v>
      </c>
      <c r="D120" s="6" t="s">
        <v>256</v>
      </c>
      <c r="E120" s="6">
        <v>192</v>
      </c>
      <c r="F120" s="6">
        <v>5.76</v>
      </c>
      <c r="G120" s="6">
        <v>1</v>
      </c>
      <c r="H120" s="6" t="s">
        <v>26</v>
      </c>
      <c r="I120" s="6"/>
      <c r="J120" s="6" t="s">
        <v>1185</v>
      </c>
      <c r="K120" s="6" t="s">
        <v>1176</v>
      </c>
      <c r="L120" s="6" t="s">
        <v>1186</v>
      </c>
      <c r="M120" s="6" t="s">
        <v>1187</v>
      </c>
    </row>
    <row r="121" s="1" customFormat="1" spans="1:13">
      <c r="A121" s="1" t="s">
        <v>819</v>
      </c>
      <c r="B121" s="1" t="s">
        <v>1188</v>
      </c>
      <c r="C121" s="6" t="s">
        <v>455</v>
      </c>
      <c r="D121" s="6" t="s">
        <v>256</v>
      </c>
      <c r="E121" s="6">
        <v>7321.28</v>
      </c>
      <c r="F121" s="6">
        <v>219.64</v>
      </c>
      <c r="G121" s="6">
        <v>1</v>
      </c>
      <c r="H121" s="6" t="s">
        <v>26</v>
      </c>
      <c r="I121" s="6"/>
      <c r="J121" s="6" t="s">
        <v>1189</v>
      </c>
      <c r="K121" s="6" t="s">
        <v>967</v>
      </c>
      <c r="L121" s="6" t="s">
        <v>1190</v>
      </c>
      <c r="M121" s="6" t="s">
        <v>1191</v>
      </c>
    </row>
    <row r="122" s="1" customFormat="1" spans="1:13">
      <c r="A122" s="1" t="s">
        <v>819</v>
      </c>
      <c r="B122" s="1" t="s">
        <v>1192</v>
      </c>
      <c r="C122" s="6" t="s">
        <v>256</v>
      </c>
      <c r="D122" s="6" t="s">
        <v>256</v>
      </c>
      <c r="E122" s="6">
        <v>7858.23</v>
      </c>
      <c r="F122" s="6">
        <v>235.75</v>
      </c>
      <c r="G122" s="6">
        <v>1</v>
      </c>
      <c r="H122" s="6" t="s">
        <v>26</v>
      </c>
      <c r="I122" s="6"/>
      <c r="J122" s="6" t="s">
        <v>1193</v>
      </c>
      <c r="K122" s="6" t="s">
        <v>967</v>
      </c>
      <c r="L122" s="6" t="s">
        <v>1194</v>
      </c>
      <c r="M122" s="6" t="s">
        <v>1195</v>
      </c>
    </row>
    <row r="123" s="1" customFormat="1" spans="1:13">
      <c r="A123" s="1" t="s">
        <v>819</v>
      </c>
      <c r="B123" s="1" t="s">
        <v>1196</v>
      </c>
      <c r="C123" s="6" t="s">
        <v>256</v>
      </c>
      <c r="D123" s="6" t="s">
        <v>256</v>
      </c>
      <c r="E123" s="6">
        <v>1135.15</v>
      </c>
      <c r="F123" s="6">
        <v>34.05</v>
      </c>
      <c r="G123" s="6">
        <v>1</v>
      </c>
      <c r="H123" s="6" t="s">
        <v>26</v>
      </c>
      <c r="I123" s="6"/>
      <c r="J123" s="6" t="s">
        <v>1197</v>
      </c>
      <c r="K123" s="6" t="s">
        <v>1176</v>
      </c>
      <c r="L123" s="6" t="s">
        <v>1198</v>
      </c>
      <c r="M123" s="6" t="s">
        <v>1199</v>
      </c>
    </row>
    <row r="124" s="1" customFormat="1" spans="1:13">
      <c r="A124" s="1" t="s">
        <v>819</v>
      </c>
      <c r="B124" s="1" t="s">
        <v>1200</v>
      </c>
      <c r="C124" s="6" t="s">
        <v>256</v>
      </c>
      <c r="D124" s="6" t="s">
        <v>256</v>
      </c>
      <c r="E124" s="6">
        <v>10957.43</v>
      </c>
      <c r="F124" s="6">
        <v>328.72</v>
      </c>
      <c r="G124" s="6">
        <v>1</v>
      </c>
      <c r="H124" s="6" t="s">
        <v>26</v>
      </c>
      <c r="I124" s="6"/>
      <c r="J124" s="6" t="s">
        <v>481</v>
      </c>
      <c r="K124" s="6" t="s">
        <v>1201</v>
      </c>
      <c r="L124" s="6" t="s">
        <v>1202</v>
      </c>
      <c r="M124" s="6" t="s">
        <v>1203</v>
      </c>
    </row>
    <row r="125" s="1" customFormat="1" spans="1:13">
      <c r="A125" s="1" t="s">
        <v>819</v>
      </c>
      <c r="B125" s="1" t="s">
        <v>1204</v>
      </c>
      <c r="C125" s="6" t="s">
        <v>256</v>
      </c>
      <c r="D125" s="6" t="s">
        <v>256</v>
      </c>
      <c r="E125" s="6">
        <v>789.55</v>
      </c>
      <c r="F125" s="6">
        <v>23.69</v>
      </c>
      <c r="G125" s="6">
        <v>1</v>
      </c>
      <c r="H125" s="6" t="s">
        <v>26</v>
      </c>
      <c r="I125" s="6"/>
      <c r="J125" s="6" t="s">
        <v>1205</v>
      </c>
      <c r="K125" s="6" t="s">
        <v>1176</v>
      </c>
      <c r="L125" s="6" t="s">
        <v>1206</v>
      </c>
      <c r="M125" s="6" t="s">
        <v>1207</v>
      </c>
    </row>
    <row r="126" s="1" customFormat="1" spans="1:13">
      <c r="A126" s="1" t="s">
        <v>819</v>
      </c>
      <c r="B126" s="1" t="s">
        <v>1208</v>
      </c>
      <c r="C126" s="6" t="s">
        <v>256</v>
      </c>
      <c r="D126" s="6" t="s">
        <v>256</v>
      </c>
      <c r="E126" s="6">
        <v>815.4</v>
      </c>
      <c r="F126" s="6">
        <v>24.46</v>
      </c>
      <c r="G126" s="6">
        <v>1</v>
      </c>
      <c r="H126" s="6" t="s">
        <v>26</v>
      </c>
      <c r="I126" s="6"/>
      <c r="J126" s="6" t="s">
        <v>1175</v>
      </c>
      <c r="K126" s="6" t="s">
        <v>1176</v>
      </c>
      <c r="L126" s="6" t="s">
        <v>1209</v>
      </c>
      <c r="M126" s="6" t="s">
        <v>1210</v>
      </c>
    </row>
    <row r="127" s="1" customFormat="1" spans="1:13">
      <c r="A127" s="1" t="s">
        <v>819</v>
      </c>
      <c r="B127" s="1" t="s">
        <v>1211</v>
      </c>
      <c r="C127" s="6" t="s">
        <v>256</v>
      </c>
      <c r="D127" s="6" t="s">
        <v>256</v>
      </c>
      <c r="E127" s="6">
        <v>815.4</v>
      </c>
      <c r="F127" s="6">
        <v>24.46</v>
      </c>
      <c r="G127" s="6">
        <v>1</v>
      </c>
      <c r="H127" s="6" t="s">
        <v>26</v>
      </c>
      <c r="I127" s="6"/>
      <c r="J127" s="6" t="s">
        <v>1212</v>
      </c>
      <c r="K127" s="6" t="s">
        <v>1176</v>
      </c>
      <c r="L127" s="6" t="s">
        <v>1213</v>
      </c>
      <c r="M127" s="6" t="s">
        <v>1214</v>
      </c>
    </row>
    <row r="128" s="1" customFormat="1" spans="1:13">
      <c r="A128" s="1" t="s">
        <v>819</v>
      </c>
      <c r="B128" s="1" t="s">
        <v>1215</v>
      </c>
      <c r="C128" s="6" t="s">
        <v>256</v>
      </c>
      <c r="D128" s="6" t="s">
        <v>256</v>
      </c>
      <c r="E128" s="6">
        <v>898.5</v>
      </c>
      <c r="F128" s="6">
        <v>26.96</v>
      </c>
      <c r="G128" s="6">
        <v>1</v>
      </c>
      <c r="H128" s="6" t="s">
        <v>26</v>
      </c>
      <c r="I128" s="6"/>
      <c r="J128" s="6" t="s">
        <v>1120</v>
      </c>
      <c r="K128" s="6" t="s">
        <v>967</v>
      </c>
      <c r="L128" s="6" t="s">
        <v>951</v>
      </c>
      <c r="M128" s="6" t="s">
        <v>952</v>
      </c>
    </row>
    <row r="129" s="1" customFormat="1" spans="1:13">
      <c r="A129" s="1" t="s">
        <v>819</v>
      </c>
      <c r="B129" s="1" t="s">
        <v>1216</v>
      </c>
      <c r="C129" s="6" t="s">
        <v>256</v>
      </c>
      <c r="D129" s="6" t="s">
        <v>256</v>
      </c>
      <c r="E129" s="6">
        <v>192</v>
      </c>
      <c r="F129" s="6">
        <v>5.76</v>
      </c>
      <c r="G129" s="6">
        <v>1</v>
      </c>
      <c r="H129" s="6" t="s">
        <v>26</v>
      </c>
      <c r="I129" s="6"/>
      <c r="J129" s="6" t="s">
        <v>1212</v>
      </c>
      <c r="K129" s="6" t="s">
        <v>1176</v>
      </c>
      <c r="L129" s="6" t="s">
        <v>989</v>
      </c>
      <c r="M129" s="6" t="s">
        <v>990</v>
      </c>
    </row>
    <row r="130" s="1" customFormat="1" spans="1:13">
      <c r="A130" s="1" t="s">
        <v>819</v>
      </c>
      <c r="B130" s="1" t="s">
        <v>1217</v>
      </c>
      <c r="C130" s="6" t="s">
        <v>242</v>
      </c>
      <c r="D130" s="6" t="s">
        <v>256</v>
      </c>
      <c r="E130" s="6">
        <v>382.2</v>
      </c>
      <c r="F130" s="6">
        <v>11.47</v>
      </c>
      <c r="G130" s="6">
        <v>1</v>
      </c>
      <c r="H130" s="6" t="s">
        <v>26</v>
      </c>
      <c r="I130" s="6"/>
      <c r="J130" s="6" t="s">
        <v>426</v>
      </c>
      <c r="K130" s="6" t="s">
        <v>1116</v>
      </c>
      <c r="L130" s="6" t="s">
        <v>872</v>
      </c>
      <c r="M130" s="6" t="s">
        <v>873</v>
      </c>
    </row>
    <row r="131" s="1" customFormat="1" spans="1:13">
      <c r="A131" s="1" t="s">
        <v>819</v>
      </c>
      <c r="B131" s="1" t="s">
        <v>1218</v>
      </c>
      <c r="C131" s="6" t="s">
        <v>256</v>
      </c>
      <c r="D131" s="6" t="s">
        <v>256</v>
      </c>
      <c r="E131" s="6">
        <v>815.4</v>
      </c>
      <c r="F131" s="6">
        <v>24.46</v>
      </c>
      <c r="G131" s="6">
        <v>1</v>
      </c>
      <c r="H131" s="6" t="s">
        <v>26</v>
      </c>
      <c r="I131" s="6"/>
      <c r="J131" s="6" t="s">
        <v>1212</v>
      </c>
      <c r="K131" s="6" t="s">
        <v>1219</v>
      </c>
      <c r="L131" s="6" t="s">
        <v>1220</v>
      </c>
      <c r="M131" s="6" t="s">
        <v>1221</v>
      </c>
    </row>
    <row r="132" s="1" customFormat="1" spans="1:13">
      <c r="A132" s="1" t="s">
        <v>819</v>
      </c>
      <c r="B132" s="1" t="s">
        <v>1222</v>
      </c>
      <c r="C132" s="6" t="s">
        <v>256</v>
      </c>
      <c r="D132" s="6" t="s">
        <v>256</v>
      </c>
      <c r="E132" s="6">
        <v>789.55</v>
      </c>
      <c r="F132" s="6">
        <v>23.69</v>
      </c>
      <c r="G132" s="6">
        <v>1</v>
      </c>
      <c r="H132" s="6" t="s">
        <v>26</v>
      </c>
      <c r="I132" s="6"/>
      <c r="J132" s="6" t="s">
        <v>1205</v>
      </c>
      <c r="K132" s="6" t="s">
        <v>1176</v>
      </c>
      <c r="L132" s="6" t="s">
        <v>1223</v>
      </c>
      <c r="M132" s="6" t="s">
        <v>1224</v>
      </c>
    </row>
    <row r="133" s="1" customFormat="1" spans="1:13">
      <c r="A133" s="1" t="s">
        <v>819</v>
      </c>
      <c r="B133" s="1" t="s">
        <v>1225</v>
      </c>
      <c r="C133" s="6" t="s">
        <v>1114</v>
      </c>
      <c r="D133" s="6" t="s">
        <v>256</v>
      </c>
      <c r="E133" s="6">
        <v>6818.05</v>
      </c>
      <c r="F133" s="6">
        <v>204.54</v>
      </c>
      <c r="G133" s="6">
        <v>1</v>
      </c>
      <c r="H133" s="6" t="s">
        <v>26</v>
      </c>
      <c r="I133" s="6"/>
      <c r="J133" s="6" t="s">
        <v>455</v>
      </c>
      <c r="K133" s="6" t="s">
        <v>1116</v>
      </c>
      <c r="L133" s="6" t="s">
        <v>1226</v>
      </c>
      <c r="M133" s="6" t="s">
        <v>1227</v>
      </c>
    </row>
    <row r="134" s="1" customFormat="1" spans="1:13">
      <c r="A134" s="1" t="s">
        <v>819</v>
      </c>
      <c r="B134" s="1" t="s">
        <v>1228</v>
      </c>
      <c r="C134" s="6" t="s">
        <v>1229</v>
      </c>
      <c r="D134" s="6" t="s">
        <v>256</v>
      </c>
      <c r="E134" s="6">
        <v>1638.27</v>
      </c>
      <c r="F134" s="6">
        <v>49.15</v>
      </c>
      <c r="G134" s="6">
        <v>1</v>
      </c>
      <c r="H134" s="6" t="s">
        <v>26</v>
      </c>
      <c r="I134" s="6"/>
      <c r="J134" s="6" t="s">
        <v>1230</v>
      </c>
      <c r="K134" s="6" t="s">
        <v>1231</v>
      </c>
      <c r="L134" s="6" t="s">
        <v>886</v>
      </c>
      <c r="M134" s="6" t="s">
        <v>887</v>
      </c>
    </row>
    <row r="135" s="1" customFormat="1" spans="1:13">
      <c r="A135" s="1" t="s">
        <v>819</v>
      </c>
      <c r="B135" s="1" t="s">
        <v>1232</v>
      </c>
      <c r="C135" s="6" t="s">
        <v>69</v>
      </c>
      <c r="D135" s="6" t="s">
        <v>256</v>
      </c>
      <c r="E135" s="6">
        <v>1986.15</v>
      </c>
      <c r="F135" s="6">
        <v>59.58</v>
      </c>
      <c r="G135" s="6">
        <v>1</v>
      </c>
      <c r="H135" s="6" t="s">
        <v>26</v>
      </c>
      <c r="I135" s="6"/>
      <c r="J135" s="6" t="s">
        <v>1233</v>
      </c>
      <c r="K135" s="6" t="s">
        <v>958</v>
      </c>
      <c r="L135" s="6" t="s">
        <v>1234</v>
      </c>
      <c r="M135" s="6" t="s">
        <v>1235</v>
      </c>
    </row>
    <row r="136" s="1" customFormat="1" spans="1:13">
      <c r="A136" s="1" t="s">
        <v>819</v>
      </c>
      <c r="B136" s="1" t="s">
        <v>1236</v>
      </c>
      <c r="C136" s="6" t="s">
        <v>1237</v>
      </c>
      <c r="D136" s="6" t="s">
        <v>256</v>
      </c>
      <c r="E136" s="6">
        <v>16768.69</v>
      </c>
      <c r="F136" s="6">
        <v>503.06</v>
      </c>
      <c r="G136" s="6">
        <v>1</v>
      </c>
      <c r="H136" s="6" t="s">
        <v>26</v>
      </c>
      <c r="I136" s="6"/>
      <c r="J136" s="6" t="s">
        <v>1238</v>
      </c>
      <c r="K136" s="6" t="s">
        <v>1231</v>
      </c>
      <c r="L136" s="6" t="s">
        <v>1025</v>
      </c>
      <c r="M136" s="6" t="s">
        <v>1026</v>
      </c>
    </row>
    <row r="137" s="1" customFormat="1" spans="1:13">
      <c r="A137" s="1" t="s">
        <v>819</v>
      </c>
      <c r="B137" s="1" t="s">
        <v>1239</v>
      </c>
      <c r="C137" s="6" t="s">
        <v>256</v>
      </c>
      <c r="D137" s="6" t="s">
        <v>256</v>
      </c>
      <c r="E137" s="6">
        <v>192</v>
      </c>
      <c r="F137" s="6">
        <v>5.76</v>
      </c>
      <c r="G137" s="6">
        <v>1</v>
      </c>
      <c r="H137" s="6" t="s">
        <v>26</v>
      </c>
      <c r="I137" s="6"/>
      <c r="J137" s="6" t="s">
        <v>1181</v>
      </c>
      <c r="K137" s="6" t="s">
        <v>1176</v>
      </c>
      <c r="L137" s="6" t="s">
        <v>890</v>
      </c>
      <c r="M137" s="6" t="s">
        <v>891</v>
      </c>
    </row>
    <row r="138" s="1" customFormat="1" spans="1:13">
      <c r="A138" s="1" t="s">
        <v>819</v>
      </c>
      <c r="B138" s="1" t="s">
        <v>1240</v>
      </c>
      <c r="C138" s="6" t="s">
        <v>1241</v>
      </c>
      <c r="D138" s="6" t="s">
        <v>256</v>
      </c>
      <c r="E138" s="6">
        <v>2892.78</v>
      </c>
      <c r="F138" s="6">
        <v>86.78</v>
      </c>
      <c r="G138" s="6">
        <v>1</v>
      </c>
      <c r="H138" s="6" t="s">
        <v>26</v>
      </c>
      <c r="I138" s="6"/>
      <c r="J138" s="6" t="s">
        <v>1205</v>
      </c>
      <c r="K138" s="6" t="s">
        <v>967</v>
      </c>
      <c r="L138" s="6" t="s">
        <v>1242</v>
      </c>
      <c r="M138" s="6" t="s">
        <v>1243</v>
      </c>
    </row>
    <row r="139" s="1" customFormat="1" spans="1:13">
      <c r="A139" s="1" t="s">
        <v>819</v>
      </c>
      <c r="B139" s="1" t="s">
        <v>1244</v>
      </c>
      <c r="C139" s="6" t="s">
        <v>1241</v>
      </c>
      <c r="D139" s="6" t="s">
        <v>256</v>
      </c>
      <c r="E139" s="6">
        <v>1902.55</v>
      </c>
      <c r="F139" s="6">
        <v>57.08</v>
      </c>
      <c r="G139" s="6">
        <v>1</v>
      </c>
      <c r="H139" s="6" t="s">
        <v>26</v>
      </c>
      <c r="I139" s="6"/>
      <c r="J139" s="6" t="s">
        <v>445</v>
      </c>
      <c r="K139" s="6" t="s">
        <v>1176</v>
      </c>
      <c r="L139" s="6" t="s">
        <v>1245</v>
      </c>
      <c r="M139" s="6" t="s">
        <v>1246</v>
      </c>
    </row>
    <row r="140" s="1" customFormat="1" spans="1:13">
      <c r="A140" s="1" t="s">
        <v>819</v>
      </c>
      <c r="B140" s="1" t="s">
        <v>1247</v>
      </c>
      <c r="C140" s="6" t="s">
        <v>256</v>
      </c>
      <c r="D140" s="6" t="s">
        <v>256</v>
      </c>
      <c r="E140" s="6">
        <v>815.4</v>
      </c>
      <c r="F140" s="6">
        <v>24.46</v>
      </c>
      <c r="G140" s="6">
        <v>1</v>
      </c>
      <c r="H140" s="6" t="s">
        <v>26</v>
      </c>
      <c r="I140" s="6"/>
      <c r="J140" s="6" t="s">
        <v>1212</v>
      </c>
      <c r="K140" s="6" t="s">
        <v>1176</v>
      </c>
      <c r="L140" s="6" t="s">
        <v>1248</v>
      </c>
      <c r="M140" s="6" t="s">
        <v>1249</v>
      </c>
    </row>
    <row r="141" s="1" customFormat="1" spans="1:13">
      <c r="A141" s="1" t="s">
        <v>819</v>
      </c>
      <c r="B141" s="1" t="s">
        <v>1250</v>
      </c>
      <c r="C141" s="6" t="s">
        <v>256</v>
      </c>
      <c r="D141" s="6" t="s">
        <v>256</v>
      </c>
      <c r="E141" s="6">
        <v>604.8</v>
      </c>
      <c r="F141" s="6">
        <v>18.14</v>
      </c>
      <c r="G141" s="6">
        <v>1</v>
      </c>
      <c r="H141" s="6" t="s">
        <v>26</v>
      </c>
      <c r="I141" s="6"/>
      <c r="J141" s="6" t="s">
        <v>1251</v>
      </c>
      <c r="K141" s="6" t="s">
        <v>1176</v>
      </c>
      <c r="L141" s="6" t="s">
        <v>1252</v>
      </c>
      <c r="M141" s="6" t="s">
        <v>1253</v>
      </c>
    </row>
    <row r="142" s="1" customFormat="1" spans="1:13">
      <c r="A142" s="1" t="s">
        <v>819</v>
      </c>
      <c r="B142" s="1" t="s">
        <v>1254</v>
      </c>
      <c r="C142" s="6" t="s">
        <v>242</v>
      </c>
      <c r="D142" s="6" t="s">
        <v>256</v>
      </c>
      <c r="E142" s="6">
        <v>7191.51</v>
      </c>
      <c r="F142" s="6">
        <v>215.75</v>
      </c>
      <c r="G142" s="6">
        <v>1</v>
      </c>
      <c r="H142" s="6" t="s">
        <v>26</v>
      </c>
      <c r="I142" s="6"/>
      <c r="J142" s="6" t="s">
        <v>426</v>
      </c>
      <c r="K142" s="6" t="s">
        <v>1255</v>
      </c>
      <c r="L142" s="6" t="s">
        <v>1256</v>
      </c>
      <c r="M142" s="6" t="s">
        <v>1257</v>
      </c>
    </row>
    <row r="143" s="1" customFormat="1" spans="1:13">
      <c r="A143" s="1" t="s">
        <v>819</v>
      </c>
      <c r="B143" s="1" t="s">
        <v>1258</v>
      </c>
      <c r="C143" s="6" t="s">
        <v>256</v>
      </c>
      <c r="D143" s="6" t="s">
        <v>256</v>
      </c>
      <c r="E143" s="6">
        <v>192</v>
      </c>
      <c r="F143" s="6">
        <v>5.76</v>
      </c>
      <c r="G143" s="6">
        <v>1</v>
      </c>
      <c r="H143" s="6" t="s">
        <v>26</v>
      </c>
      <c r="I143" s="6"/>
      <c r="J143" s="6" t="s">
        <v>1181</v>
      </c>
      <c r="K143" s="6" t="s">
        <v>1176</v>
      </c>
      <c r="L143" s="6" t="s">
        <v>1259</v>
      </c>
      <c r="M143" s="6" t="s">
        <v>1260</v>
      </c>
    </row>
    <row r="144" s="1" customFormat="1" spans="1:13">
      <c r="A144" s="1" t="s">
        <v>819</v>
      </c>
      <c r="B144" s="1" t="s">
        <v>1261</v>
      </c>
      <c r="C144" s="6" t="s">
        <v>256</v>
      </c>
      <c r="D144" s="6" t="s">
        <v>256</v>
      </c>
      <c r="E144" s="6">
        <v>905.4</v>
      </c>
      <c r="F144" s="6">
        <v>27.16</v>
      </c>
      <c r="G144" s="6">
        <v>1</v>
      </c>
      <c r="H144" s="6" t="s">
        <v>26</v>
      </c>
      <c r="I144" s="6"/>
      <c r="J144" s="6" t="s">
        <v>1262</v>
      </c>
      <c r="K144" s="6" t="s">
        <v>1176</v>
      </c>
      <c r="L144" s="6" t="s">
        <v>1263</v>
      </c>
      <c r="M144" s="6" t="s">
        <v>1264</v>
      </c>
    </row>
    <row r="145" s="1" customFormat="1" spans="1:13">
      <c r="A145" s="1" t="s">
        <v>819</v>
      </c>
      <c r="B145" s="1" t="s">
        <v>1265</v>
      </c>
      <c r="C145" s="6" t="s">
        <v>256</v>
      </c>
      <c r="D145" s="6" t="s">
        <v>256</v>
      </c>
      <c r="E145" s="6">
        <v>647.35</v>
      </c>
      <c r="F145" s="6">
        <v>19.42</v>
      </c>
      <c r="G145" s="6">
        <v>1</v>
      </c>
      <c r="H145" s="6" t="s">
        <v>26</v>
      </c>
      <c r="I145" s="6"/>
      <c r="J145" s="6" t="s">
        <v>1181</v>
      </c>
      <c r="K145" s="6" t="s">
        <v>967</v>
      </c>
      <c r="L145" s="6" t="s">
        <v>1266</v>
      </c>
      <c r="M145" s="6" t="s">
        <v>1267</v>
      </c>
    </row>
    <row r="146" s="1" customFormat="1" spans="1:13">
      <c r="A146" s="1" t="s">
        <v>819</v>
      </c>
      <c r="B146" s="1" t="s">
        <v>1268</v>
      </c>
      <c r="C146" s="6" t="s">
        <v>1269</v>
      </c>
      <c r="D146" s="6" t="s">
        <v>256</v>
      </c>
      <c r="E146" s="6">
        <v>6961.82</v>
      </c>
      <c r="F146" s="6">
        <v>208.85</v>
      </c>
      <c r="G146" s="6">
        <v>1</v>
      </c>
      <c r="H146" s="6" t="s">
        <v>26</v>
      </c>
      <c r="I146" s="6"/>
      <c r="J146" s="6" t="s">
        <v>1270</v>
      </c>
      <c r="K146" s="6" t="s">
        <v>967</v>
      </c>
      <c r="L146" s="6" t="s">
        <v>1271</v>
      </c>
      <c r="M146" s="6" t="s">
        <v>1272</v>
      </c>
    </row>
    <row r="147" s="1" customFormat="1" spans="1:13">
      <c r="A147" s="1" t="s">
        <v>819</v>
      </c>
      <c r="B147" s="1" t="s">
        <v>1273</v>
      </c>
      <c r="C147" s="6" t="s">
        <v>242</v>
      </c>
      <c r="D147" s="6" t="s">
        <v>256</v>
      </c>
      <c r="E147" s="6">
        <v>299.4</v>
      </c>
      <c r="F147" s="6">
        <v>8.98</v>
      </c>
      <c r="G147" s="6">
        <v>1</v>
      </c>
      <c r="H147" s="6" t="s">
        <v>26</v>
      </c>
      <c r="I147" s="6"/>
      <c r="J147" s="6" t="s">
        <v>426</v>
      </c>
      <c r="K147" s="6" t="s">
        <v>1274</v>
      </c>
      <c r="L147" s="6" t="s">
        <v>929</v>
      </c>
      <c r="M147" s="6" t="s">
        <v>930</v>
      </c>
    </row>
    <row r="148" s="1" customFormat="1" spans="1:13">
      <c r="A148" s="1" t="s">
        <v>819</v>
      </c>
      <c r="B148" s="1" t="s">
        <v>1275</v>
      </c>
      <c r="C148" s="6" t="s">
        <v>69</v>
      </c>
      <c r="D148" s="6" t="s">
        <v>256</v>
      </c>
      <c r="E148" s="6">
        <v>4118.36</v>
      </c>
      <c r="F148" s="6">
        <v>123.55</v>
      </c>
      <c r="G148" s="6">
        <v>1</v>
      </c>
      <c r="H148" s="6" t="s">
        <v>26</v>
      </c>
      <c r="I148" s="6"/>
      <c r="J148" s="6" t="s">
        <v>1276</v>
      </c>
      <c r="K148" s="6" t="s">
        <v>1255</v>
      </c>
      <c r="L148" s="6" t="s">
        <v>1277</v>
      </c>
      <c r="M148" s="6" t="s">
        <v>1278</v>
      </c>
    </row>
    <row r="149" s="1" customFormat="1" spans="1:13">
      <c r="A149" s="1" t="s">
        <v>819</v>
      </c>
      <c r="B149" s="1" t="s">
        <v>1279</v>
      </c>
      <c r="C149" s="6" t="s">
        <v>256</v>
      </c>
      <c r="D149" s="6" t="s">
        <v>256</v>
      </c>
      <c r="E149" s="6">
        <v>9751.56</v>
      </c>
      <c r="F149" s="6">
        <v>292.55</v>
      </c>
      <c r="G149" s="6">
        <v>1</v>
      </c>
      <c r="H149" s="6" t="s">
        <v>26</v>
      </c>
      <c r="I149" s="6"/>
      <c r="J149" s="6" t="s">
        <v>477</v>
      </c>
      <c r="K149" s="6" t="s">
        <v>1083</v>
      </c>
      <c r="L149" s="6" t="s">
        <v>1280</v>
      </c>
      <c r="M149" s="6" t="s">
        <v>1281</v>
      </c>
    </row>
    <row r="150" s="1" customFormat="1" spans="1:13">
      <c r="A150" s="1" t="s">
        <v>819</v>
      </c>
      <c r="B150" s="1" t="s">
        <v>1282</v>
      </c>
      <c r="C150" s="6" t="s">
        <v>960</v>
      </c>
      <c r="D150" s="6" t="s">
        <v>256</v>
      </c>
      <c r="E150" s="6">
        <v>8586.12</v>
      </c>
      <c r="F150" s="6">
        <v>257.58</v>
      </c>
      <c r="G150" s="6">
        <v>1</v>
      </c>
      <c r="H150" s="6" t="s">
        <v>26</v>
      </c>
      <c r="I150" s="6"/>
      <c r="J150" s="6" t="s">
        <v>1283</v>
      </c>
      <c r="K150" s="6" t="s">
        <v>967</v>
      </c>
      <c r="L150" s="6" t="s">
        <v>948</v>
      </c>
      <c r="M150" s="6" t="s">
        <v>949</v>
      </c>
    </row>
    <row r="151" s="1" customFormat="1" spans="1:13">
      <c r="A151" s="1" t="s">
        <v>819</v>
      </c>
      <c r="B151" s="1" t="s">
        <v>1284</v>
      </c>
      <c r="C151" s="6" t="s">
        <v>1285</v>
      </c>
      <c r="D151" s="6" t="s">
        <v>256</v>
      </c>
      <c r="E151" s="6">
        <v>898.2</v>
      </c>
      <c r="F151" s="6">
        <v>26.95</v>
      </c>
      <c r="G151" s="6">
        <v>1</v>
      </c>
      <c r="H151" s="6" t="s">
        <v>26</v>
      </c>
      <c r="I151" s="6"/>
      <c r="J151" s="6" t="s">
        <v>1286</v>
      </c>
      <c r="K151" s="6" t="s">
        <v>1255</v>
      </c>
      <c r="L151" s="6" t="s">
        <v>1287</v>
      </c>
      <c r="M151" s="6" t="s">
        <v>1288</v>
      </c>
    </row>
    <row r="152" s="1" customFormat="1" spans="1:13">
      <c r="A152" s="1" t="s">
        <v>819</v>
      </c>
      <c r="B152" s="1" t="s">
        <v>1289</v>
      </c>
      <c r="C152" s="6" t="s">
        <v>1285</v>
      </c>
      <c r="D152" s="6" t="s">
        <v>256</v>
      </c>
      <c r="E152" s="6">
        <v>898.2</v>
      </c>
      <c r="F152" s="6">
        <v>26.95</v>
      </c>
      <c r="G152" s="6">
        <v>1</v>
      </c>
      <c r="H152" s="6" t="s">
        <v>26</v>
      </c>
      <c r="I152" s="6"/>
      <c r="J152" s="6" t="s">
        <v>426</v>
      </c>
      <c r="K152" s="6" t="s">
        <v>1255</v>
      </c>
      <c r="L152" s="6" t="s">
        <v>1290</v>
      </c>
      <c r="M152" s="6" t="s">
        <v>1291</v>
      </c>
    </row>
    <row r="153" s="1" customFormat="1" spans="1:14">
      <c r="A153" s="7" t="s">
        <v>45</v>
      </c>
      <c r="B153" s="8"/>
      <c r="C153" s="1" t="s">
        <v>69</v>
      </c>
      <c r="D153" s="1" t="s">
        <v>256</v>
      </c>
      <c r="E153" s="6">
        <v>0</v>
      </c>
      <c r="F153" s="6">
        <v>0</v>
      </c>
      <c r="G153" s="6">
        <v>1</v>
      </c>
      <c r="H153" s="6" t="s">
        <v>26</v>
      </c>
      <c r="J153" s="1" t="s">
        <v>1292</v>
      </c>
      <c r="K153" s="1" t="s">
        <v>1255</v>
      </c>
      <c r="L153" s="1" t="s">
        <v>1293</v>
      </c>
      <c r="M153" s="95" t="s">
        <v>1294</v>
      </c>
      <c r="N153" s="1" t="s">
        <v>1295</v>
      </c>
    </row>
    <row r="154" s="1" customFormat="1" spans="1:14">
      <c r="A154" s="7" t="s">
        <v>45</v>
      </c>
      <c r="B154" s="8"/>
      <c r="C154" s="1" t="s">
        <v>103</v>
      </c>
      <c r="D154" s="1" t="s">
        <v>103</v>
      </c>
      <c r="E154" s="6">
        <v>0</v>
      </c>
      <c r="F154" s="6">
        <v>0</v>
      </c>
      <c r="G154" s="6">
        <v>1</v>
      </c>
      <c r="H154" s="8" t="s">
        <v>26</v>
      </c>
      <c r="J154" s="1" t="s">
        <v>1163</v>
      </c>
      <c r="K154" s="1" t="s">
        <v>1164</v>
      </c>
      <c r="L154" s="1" t="s">
        <v>1296</v>
      </c>
      <c r="M154" s="95" t="s">
        <v>1297</v>
      </c>
      <c r="N154" s="1" t="s">
        <v>1295</v>
      </c>
    </row>
    <row r="155" s="1" customFormat="1" spans="1:14">
      <c r="A155" s="7" t="s">
        <v>45</v>
      </c>
      <c r="B155" s="8"/>
      <c r="C155" s="1" t="s">
        <v>69</v>
      </c>
      <c r="D155" s="1" t="s">
        <v>32</v>
      </c>
      <c r="E155" s="6">
        <v>0</v>
      </c>
      <c r="F155" s="6">
        <v>0</v>
      </c>
      <c r="G155" s="6">
        <v>1</v>
      </c>
      <c r="H155" s="8" t="s">
        <v>33</v>
      </c>
      <c r="J155" s="1" t="s">
        <v>1298</v>
      </c>
      <c r="K155" s="1" t="s">
        <v>958</v>
      </c>
      <c r="L155" s="1" t="s">
        <v>1299</v>
      </c>
      <c r="M155" s="95" t="s">
        <v>1300</v>
      </c>
      <c r="N155" s="1" t="s">
        <v>1295</v>
      </c>
    </row>
    <row r="156" s="1" customFormat="1" spans="5:6">
      <c r="E156" s="6">
        <f>SUM(E2:E155)</f>
        <v>565322.96</v>
      </c>
      <c r="F156" s="6">
        <f>SUM(F2:F155)</f>
        <v>81611.97</v>
      </c>
    </row>
    <row r="157" s="1" customFormat="1" spans="5:6">
      <c r="E157" s="6"/>
      <c r="F157" s="6"/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地市透视表</vt:lpstr>
      <vt:lpstr>汇总</vt:lpstr>
      <vt:lpstr>台州</vt:lpstr>
      <vt:lpstr>绍兴</vt:lpstr>
      <vt:lpstr>宁波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2025-03-20T09:02:53Z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