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 tabRatio="728"/>
  </bookViews>
  <sheets>
    <sheet name="地市透视表" sheetId="5" r:id="rId1"/>
    <sheet name="汇总" sheetId="2" r:id="rId2"/>
    <sheet name="杭州" sheetId="65" r:id="rId3"/>
    <sheet name="金华" sheetId="66" r:id="rId4"/>
    <sheet name="衢州" sheetId="67" r:id="rId5"/>
    <sheet name="温州" sheetId="68" r:id="rId6"/>
  </sheets>
  <definedNames>
    <definedName name="_xlnm._FilterDatabase" localSheetId="1" hidden="1">汇总!$A$1:$L$99</definedName>
    <definedName name="_xlnm._FilterDatabase" localSheetId="0" hidden="1">地市透视表!#REF!</definedName>
    <definedName name="S02_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14824</author>
  </authors>
  <commentList>
    <comment ref="H1" authorId="0">
      <text>
        <r>
          <rPr>
            <b/>
            <sz val="9"/>
            <rFont val="宋体"/>
            <charset val="134"/>
          </rPr>
          <t>14824:</t>
        </r>
        <r>
          <rPr>
            <sz val="9"/>
            <rFont val="宋体"/>
            <charset val="134"/>
          </rPr>
          <t xml:space="preserve">
正常需求可不填</t>
        </r>
      </text>
    </comment>
  </commentList>
</comments>
</file>

<file path=xl/sharedStrings.xml><?xml version="1.0" encoding="utf-8"?>
<sst xmlns="http://schemas.openxmlformats.org/spreadsheetml/2006/main" count="8098" uniqueCount="2105">
  <si>
    <t>地市</t>
  </si>
  <si>
    <t>资产条数</t>
  </si>
  <si>
    <t>资产原值（元）</t>
  </si>
  <si>
    <t>资产净值（元）</t>
  </si>
  <si>
    <t>净值/原值</t>
  </si>
  <si>
    <t>评估价（元）</t>
  </si>
  <si>
    <t>杭州</t>
  </si>
  <si>
    <t>金华</t>
  </si>
  <si>
    <t>衢州</t>
  </si>
  <si>
    <t>温州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</si>
  <si>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</si>
  <si>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</si>
  <si>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</si>
  <si>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</si>
  <si>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</si>
  <si>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</si>
  <si>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</si>
  <si>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</si>
  <si>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</si>
  <si>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</si>
  <si>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</si>
  <si>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第九批</t>
  </si>
  <si>
    <t>传感器</t>
  </si>
  <si>
    <t>其他各类铁质为主的报废物资</t>
  </si>
  <si>
    <t>个</t>
  </si>
  <si>
    <t>2040元/吨</t>
  </si>
  <si>
    <t>电表</t>
  </si>
  <si>
    <t>电池架</t>
  </si>
  <si>
    <t>千克</t>
  </si>
  <si>
    <t>铝芯电缆</t>
  </si>
  <si>
    <t>铝缆类</t>
  </si>
  <si>
    <t>16690元/吨×出铝率</t>
  </si>
  <si>
    <t>断路器</t>
  </si>
  <si>
    <t>RRU</t>
  </si>
  <si>
    <t>模块</t>
  </si>
  <si>
    <t>一体化机柜（风扇型）</t>
  </si>
  <si>
    <t>其中5个替换处置</t>
  </si>
  <si>
    <t>一体化机柜（空调型）</t>
  </si>
  <si>
    <t>其中4个合并处置</t>
  </si>
  <si>
    <t>综合柜</t>
  </si>
  <si>
    <t>动环监控</t>
  </si>
  <si>
    <t>动力及环境监控组件</t>
  </si>
  <si>
    <t>纯主机无辅材</t>
  </si>
  <si>
    <t>配电箱</t>
  </si>
  <si>
    <t>配电箱类</t>
  </si>
  <si>
    <t>嵌入式开关电源</t>
  </si>
  <si>
    <t>架</t>
  </si>
  <si>
    <t>其中3个替换处置</t>
  </si>
  <si>
    <t>组合开关电源柜</t>
  </si>
  <si>
    <t>开关电源、变换设备</t>
  </si>
  <si>
    <t>922×完整度+178</t>
  </si>
  <si>
    <t>3P空调无铜管</t>
  </si>
  <si>
    <t>台</t>
  </si>
  <si>
    <t>空调控制器</t>
  </si>
  <si>
    <t>蓄电池连接条</t>
  </si>
  <si>
    <t>铜制品</t>
  </si>
  <si>
    <t>67710元/吨×出铜率</t>
  </si>
  <si>
    <t>电控锁</t>
  </si>
  <si>
    <t>熔座</t>
  </si>
  <si>
    <t>铜管</t>
  </si>
  <si>
    <t>铜铁转换条</t>
  </si>
  <si>
    <t>根</t>
  </si>
  <si>
    <t>3P空调</t>
  </si>
  <si>
    <t>3匹空调无铜管</t>
  </si>
  <si>
    <t>套</t>
  </si>
  <si>
    <t>/</t>
  </si>
  <si>
    <t>缺铜管</t>
  </si>
  <si>
    <t>壁挂空调</t>
  </si>
  <si>
    <t>2P空调无铜管</t>
  </si>
  <si>
    <t>壁挂式开关电源</t>
  </si>
  <si>
    <t>缺模块</t>
  </si>
  <si>
    <t>电线电缆(铝)</t>
  </si>
  <si>
    <t>电线电缆（铜）</t>
  </si>
  <si>
    <t>铜缆类</t>
  </si>
  <si>
    <t>汇流条</t>
  </si>
  <si>
    <t>交流配电箱</t>
  </si>
  <si>
    <t>接地汇流排（铁）</t>
  </si>
  <si>
    <t>接地汇流排（铜）</t>
  </si>
  <si>
    <t>门禁配套物资电源转换模块</t>
  </si>
  <si>
    <t>油机转换箱</t>
  </si>
  <si>
    <t>直流计量终端6分路</t>
  </si>
  <si>
    <t>走线架</t>
  </si>
  <si>
    <t>组合式开关电源</t>
  </si>
  <si>
    <t>3P空调室内外成套</t>
  </si>
  <si>
    <t>RRU安装架</t>
  </si>
  <si>
    <t>2P及2P以下成套空调</t>
  </si>
  <si>
    <t>低压避雷设施</t>
  </si>
  <si>
    <t>电表箱</t>
  </si>
  <si>
    <t>电力电缆（铝）</t>
  </si>
  <si>
    <t>电力电缆（铜）</t>
  </si>
  <si>
    <t>过压保护器</t>
  </si>
  <si>
    <t>霍尔传感器</t>
  </si>
  <si>
    <t>交流计量箱</t>
  </si>
  <si>
    <t>接地汇流排</t>
  </si>
  <si>
    <t>门禁电源转换模块</t>
  </si>
  <si>
    <t>配电单元</t>
  </si>
  <si>
    <t>整流模块</t>
  </si>
  <si>
    <t>直流电能计量终端</t>
  </si>
  <si>
    <t>智能通风设备</t>
  </si>
  <si>
    <t>-</t>
  </si>
  <si>
    <t>3匹空调仅内机无铜管</t>
  </si>
  <si>
    <t>3P空调仅有室内机</t>
  </si>
  <si>
    <t>3匹室内外成套</t>
  </si>
  <si>
    <t>油机切换箱</t>
  </si>
  <si>
    <t>FSU</t>
  </si>
  <si>
    <t>主机</t>
  </si>
  <si>
    <t>序号</t>
  </si>
  <si>
    <t>报废批复文号</t>
  </si>
  <si>
    <t>资产编号</t>
  </si>
  <si>
    <t>资产名称</t>
  </si>
  <si>
    <t>资产类别名称</t>
  </si>
  <si>
    <t>资产原值
（元，不含税）</t>
  </si>
  <si>
    <t>资产净值
（元，不含税）</t>
  </si>
  <si>
    <t>累计折旧</t>
  </si>
  <si>
    <t>单节电池电压</t>
  </si>
  <si>
    <t>规格型号</t>
  </si>
  <si>
    <t>生产厂家</t>
  </si>
  <si>
    <t>站点名称</t>
  </si>
  <si>
    <t>站点编码</t>
  </si>
  <si>
    <t>备注</t>
  </si>
  <si>
    <t>中通库K3编号</t>
  </si>
  <si>
    <t>报废批复文号（省公司）</t>
  </si>
  <si>
    <t>对应估值清单的分类描述(人工调整资产名称）</t>
  </si>
  <si>
    <t>物资称重（kg)</t>
  </si>
  <si>
    <t>完整度/出铜（铝）率</t>
  </si>
  <si>
    <t>计量方式</t>
  </si>
  <si>
    <t>说明</t>
  </si>
  <si>
    <t>杭州市分公司2025年第五次党委会纪要-杭州铁塔党委会纪要(2025)第7期</t>
  </si>
  <si>
    <t>330100250660</t>
  </si>
  <si>
    <t>无</t>
  </si>
  <si>
    <t>萧山下沙大桥南</t>
  </si>
  <si>
    <t>330109908000001018</t>
  </si>
  <si>
    <t/>
  </si>
  <si>
    <t>无*霍尔传感器**萧山下沙大桥南*330109908000001018*0.233kg*330100250660**废旧</t>
  </si>
  <si>
    <t>普通钢</t>
  </si>
  <si>
    <t>重量计算</t>
  </si>
  <si>
    <t>330100438983</t>
  </si>
  <si>
    <t>智能电表</t>
  </si>
  <si>
    <t>杭州滨江长河汽修厂</t>
  </si>
  <si>
    <t>330108908000000260</t>
  </si>
  <si>
    <t>无*智能电表**杭州滨江长河汽修厂*330108908000000260*0.209kg*330100438983*批*废旧</t>
  </si>
  <si>
    <t>配件</t>
  </si>
  <si>
    <t>萧山杏花村</t>
  </si>
  <si>
    <t>330109908000001035</t>
  </si>
  <si>
    <t>无*电池架**萧山杏花村*330109908000001035*119kg*330100163813、330100163814资产配件*批*废旧</t>
  </si>
  <si>
    <t>330100283186</t>
  </si>
  <si>
    <t>电缆</t>
  </si>
  <si>
    <t>铝缆-4芯</t>
  </si>
  <si>
    <t>滨江水晶湾城市雅苑2</t>
  </si>
  <si>
    <t>330108500000001680</t>
  </si>
  <si>
    <t>出铝率40%</t>
  </si>
  <si>
    <t>无*铝缆-4芯*出铝率40%*滨江水晶湾城市雅苑2*330108500000001680*平均2.7kg*330100283186*批*废旧</t>
  </si>
  <si>
    <t>电力电缆</t>
  </si>
  <si>
    <t>330100387671</t>
  </si>
  <si>
    <t>无*铝缆-4芯*出铝率40%*滨江水晶湾城市雅苑2*330108500000001680*平均2.7kg*330100387671*批*废旧</t>
  </si>
  <si>
    <t>330100421816</t>
  </si>
  <si>
    <t>滨江长河十排里</t>
  </si>
  <si>
    <t>330108908000000549</t>
  </si>
  <si>
    <t>无*铝缆-4芯*出铝率40%*滨江长河十排里*330108908000000549*平均2.7kg*330100421816*批*废旧</t>
  </si>
  <si>
    <t>330100225955</t>
  </si>
  <si>
    <t>冠二社区</t>
  </si>
  <si>
    <t>330108500000000152</t>
  </si>
  <si>
    <t>无*铝缆-4芯*出铝率40%*冠二社区*330108500000000152*平均凑整3kg*330100225955*批*废旧</t>
  </si>
  <si>
    <t>330100260955</t>
  </si>
  <si>
    <t>无*铝缆-4芯*出铝率40%*杭州滨江长河汽修厂*330108908000000260*平均2.7kg*330100260955*批*废旧</t>
  </si>
  <si>
    <t>330100330942</t>
  </si>
  <si>
    <t>无*铝缆-4芯*出铝率40%*杭州滨江长河汽修厂*330108908000000260*平均2.7kg*330100330942*批*废旧</t>
  </si>
  <si>
    <t>330100162543</t>
  </si>
  <si>
    <t>杭州远见智能</t>
  </si>
  <si>
    <t>330108908000000182</t>
  </si>
  <si>
    <t>无*铝缆-4芯*出铝率40%*杭州远见智能*330108908000000182*平均2.7kg*330100162543*批*废旧</t>
  </si>
  <si>
    <t>330100255926</t>
  </si>
  <si>
    <t>无*铝缆-4芯*出铝率40%*杭州远见智能*330108908000000182*平均2.7kg*330100255926*批*废旧</t>
  </si>
  <si>
    <t>330100279491</t>
  </si>
  <si>
    <t>无*铝缆-4芯*出铝率40%*杭州远见智能*330108908000000182*平均2.7kg*330100279491*批*废旧</t>
  </si>
  <si>
    <t>330100330172</t>
  </si>
  <si>
    <t>无*铝缆-4芯*出铝率40%*杭州远见智能*330108908000000182*平均2.7kg*330100330172*批*废旧</t>
  </si>
  <si>
    <t>330100423801</t>
  </si>
  <si>
    <t>无*铝缆-4芯*出铝率40%*杭州远见智能*330108908000000182*平均2.7kg*330100423801*批*废旧</t>
  </si>
  <si>
    <t>330100160733</t>
  </si>
  <si>
    <t>萧山北干街道绿洲嘉园</t>
  </si>
  <si>
    <t>330109908000001327</t>
  </si>
  <si>
    <t>无*铝缆-4芯*出铝率40%*萧山北干街道绿洲嘉园*330109908000001327*平均2.6kg*330100160733**废旧</t>
  </si>
  <si>
    <t>330100330979</t>
  </si>
  <si>
    <t>无*铝缆-4芯*出铝率40%*萧山北干街道绿洲嘉园*330109908000001327*平均凑整2.9kg*330100330979**废旧</t>
  </si>
  <si>
    <t>330100265458</t>
  </si>
  <si>
    <t>萧山党山群益村</t>
  </si>
  <si>
    <t>330109908000001799</t>
  </si>
  <si>
    <t>无*铝缆-4芯*出铝率40%*萧山党山群益村*330109908000001799*平均2.6kg*330100265458**废旧</t>
  </si>
  <si>
    <t>330100268644</t>
  </si>
  <si>
    <t>萧山杜湖村</t>
  </si>
  <si>
    <t>330109908000000895</t>
  </si>
  <si>
    <t>无*铝缆-4芯*出铝率40%*萧山杜湖村*330109908000000895*平均2.6kg*330100268644**废旧</t>
  </si>
  <si>
    <t>330100303500</t>
  </si>
  <si>
    <t>萧山坎山花木城</t>
  </si>
  <si>
    <t>330109500000002527</t>
  </si>
  <si>
    <t>无*铝缆-4芯*出铝率40%*萧山坎山花木城*330109500000002527*平均2.6kg*330100303500**废旧</t>
  </si>
  <si>
    <t>330100396182</t>
  </si>
  <si>
    <t>萧山钱农搬迁</t>
  </si>
  <si>
    <t>330109500010002957</t>
  </si>
  <si>
    <t>无*铝缆-4芯*出铝率40%*萧山钱农搬迁*330109500010002957*平均2.6kg*330100396182**废旧</t>
  </si>
  <si>
    <t>330100114794</t>
  </si>
  <si>
    <t>无*铝缆-4芯*出铝率40%*萧山下沙大桥南*330109908000001018*平均2.6kg*330100114794**废旧</t>
  </si>
  <si>
    <t>330100278690</t>
  </si>
  <si>
    <t>无*断路器**冠二社区*330108500000000152*0.12kg*330100278690*批*废旧</t>
  </si>
  <si>
    <t>330100260953</t>
  </si>
  <si>
    <t>无*断路器**杭州滨江长河汽修厂*330108908000000260*0.119kg*330100260953*批*废旧</t>
  </si>
  <si>
    <t>330100274817</t>
  </si>
  <si>
    <t>无*断路器**杭州远见智能*330108908000000182*0.12kg*330100274817*批*废旧</t>
  </si>
  <si>
    <t>330100289608</t>
  </si>
  <si>
    <t>无*断路器**萧山下沙大桥南*330109908000001018*0.119kg*330100289608**废旧</t>
  </si>
  <si>
    <t>330100230127</t>
  </si>
  <si>
    <t>废旧RRU架</t>
  </si>
  <si>
    <t>室内型</t>
  </si>
  <si>
    <t>无*室内型**萧山下沙大桥南*330109908000001018*53kg*330100230127**废旧</t>
  </si>
  <si>
    <t>330100202278</t>
  </si>
  <si>
    <t>室外型</t>
  </si>
  <si>
    <t>无*室外型**杭州远见智能*330108908000000182*71.5kg*330100202278*批*废旧</t>
  </si>
  <si>
    <t>330100250861</t>
  </si>
  <si>
    <t>供电计量设备</t>
  </si>
  <si>
    <t>分路计量</t>
  </si>
  <si>
    <t>实物为直流电能计量模块</t>
  </si>
  <si>
    <t>无*分路计量*实物为直流电能计量模块*萧山下沙大桥南*330109908000001018*0.161kg*330100250861**废旧</t>
  </si>
  <si>
    <t>330100182126</t>
  </si>
  <si>
    <t>机柜</t>
  </si>
  <si>
    <t>滨江交警基站搬迁</t>
  </si>
  <si>
    <t>330108500000000046</t>
  </si>
  <si>
    <t>无*一体化机柜（风扇型）**滨江交警基站搬迁*330108500000000046**330100182126*批*废旧</t>
  </si>
  <si>
    <t>一体化机柜</t>
  </si>
  <si>
    <t>数量计算</t>
  </si>
  <si>
    <t>330100162542</t>
  </si>
  <si>
    <t>无*一体化机柜（风扇型）**杭州远见智能*330108908000000182**330100162542*批*废旧</t>
  </si>
  <si>
    <t>杭州市分公司2024年第三十次党委会纪要-杭州铁塔党委会纪要(2024)第32期</t>
  </si>
  <si>
    <t>330100188289</t>
  </si>
  <si>
    <t>和平桥南2</t>
  </si>
  <si>
    <t>330109500000000566</t>
  </si>
  <si>
    <t>无*一体化机柜（风扇型）**和平桥南2*330109500000000566**330100188289**废旧</t>
  </si>
  <si>
    <t>浙江铁塔财务〔2024〕37号</t>
  </si>
  <si>
    <t>330100197833</t>
  </si>
  <si>
    <t>利二搬迁2</t>
  </si>
  <si>
    <t>330109500000000568</t>
  </si>
  <si>
    <t>无*一体化机柜（风扇型）**利二搬迁2*330109500000000568**330100197833**废旧</t>
  </si>
  <si>
    <t>杭州市分公司2024年第三十四次党委会纪要-杭州铁塔党委会纪要(2024)第36期</t>
  </si>
  <si>
    <t>330100184673</t>
  </si>
  <si>
    <t>萧山韩家埭</t>
  </si>
  <si>
    <t>330109500000000237</t>
  </si>
  <si>
    <t>无*一体化机柜（风扇型）**萧山韩家埭*330109500000000237**330100184673**废旧</t>
  </si>
  <si>
    <t>浙江铁塔财务〔2024〕41号-关于2024年12月地市固定资产报废申请（第一批）的批复</t>
  </si>
  <si>
    <t>330100185657</t>
  </si>
  <si>
    <t>萧山临港开发区</t>
  </si>
  <si>
    <t>330109908000000595</t>
  </si>
  <si>
    <t>无*一体化机柜（风扇型）**萧山临港开发区*330109908000000595**330100185657**废旧</t>
  </si>
  <si>
    <t>330100175370</t>
  </si>
  <si>
    <t>萧山宁围泰和天成国际广场RRU-1</t>
  </si>
  <si>
    <t>330109908000001324</t>
  </si>
  <si>
    <t>无*一体化机柜（风扇型）**萧山宁围泰和天成国际广场RRU-1*330109908000001324**330100175370**废旧</t>
  </si>
  <si>
    <t>330100241813</t>
  </si>
  <si>
    <t>萧山平阳</t>
  </si>
  <si>
    <t>330109908000000882</t>
  </si>
  <si>
    <t>无*一体化机柜（风扇型）**萧山平阳*330109908000000882**330100241813**废旧</t>
  </si>
  <si>
    <t>330100183403_1</t>
  </si>
  <si>
    <t>一体化机柜（风扇型）-拆分-机柜柜体组件</t>
  </si>
  <si>
    <t>萧山吕才庄城中村2</t>
  </si>
  <si>
    <t>330109500000000250</t>
  </si>
  <si>
    <t>无*一体化机柜（风扇型）-拆分-机柜柜体组件**萧山吕才庄城中村2*330109500000000250**330100183403_1**废旧</t>
  </si>
  <si>
    <t>替换处置</t>
  </si>
  <si>
    <t>330100206804_1</t>
  </si>
  <si>
    <t>萧山新民村</t>
  </si>
  <si>
    <t>330109908000000746</t>
  </si>
  <si>
    <t>无*一体化机柜（风扇型）-拆分-机柜柜体组件**萧山新民村*330109908000000746**330100206804_1**废旧</t>
  </si>
  <si>
    <t>330100198718_1</t>
  </si>
  <si>
    <t>萧山浙东村</t>
  </si>
  <si>
    <t>330109908000000575</t>
  </si>
  <si>
    <t>无*一体化机柜（风扇型）-拆分-机柜柜体组件**萧山浙东村*330109908000000575**330100198718_1**废旧</t>
  </si>
  <si>
    <t>330100008872_1_2</t>
  </si>
  <si>
    <t>萧山紫东村西</t>
  </si>
  <si>
    <t>330109500000000160</t>
  </si>
  <si>
    <t>无*一体化机柜（风扇型）-拆分-机柜柜体组件**萧山紫东村西*330109500000000160**330100008872_1_2**废旧</t>
  </si>
  <si>
    <t>合并处置</t>
  </si>
  <si>
    <t>330100270271_2</t>
  </si>
  <si>
    <t>岩峰北</t>
  </si>
  <si>
    <t>330109500000000034</t>
  </si>
  <si>
    <t>无*一体化机柜（风扇型）-拆分-机柜柜体组件**岩峰北*330109500000000034**330100270271_2**废旧</t>
  </si>
  <si>
    <t>330100206902_1</t>
  </si>
  <si>
    <t>迎宾大道与6号路交叉口</t>
  </si>
  <si>
    <t>330109500000000494</t>
  </si>
  <si>
    <t>无*一体化机柜（风扇型）-拆分-机柜柜体组件**迎宾大道与6号路交叉口*330109500000000494**330100206902_1**废旧</t>
  </si>
  <si>
    <t>330100274818</t>
  </si>
  <si>
    <t>无*一体化机柜（空调型）**杭州远见智能*330108908000000182**330100274818*批*废旧</t>
  </si>
  <si>
    <t>330100279487</t>
  </si>
  <si>
    <t>无*一体化机柜（空调型）**杭州远见智能*330108908000000182**330100279487*批*废旧</t>
  </si>
  <si>
    <t>330100283189_2_1</t>
  </si>
  <si>
    <t>一体化机柜（空调型）-拆分-机柜柜体组件</t>
  </si>
  <si>
    <t>无*一体化机柜（空调型）-拆分-机柜柜体组件**滨江水晶湾城市雅苑2*330108500000001680**330100283189_2_1*批*废旧</t>
  </si>
  <si>
    <t>330100260951_1</t>
  </si>
  <si>
    <t>无*一体化机柜（空调型）-拆分-机柜柜体组件**杭州滨江长河汽修厂*330108908000000260**330100260951_1*批*废旧</t>
  </si>
  <si>
    <t>330100396180_1</t>
  </si>
  <si>
    <t>无*一体化机柜（空调型）-拆分-机柜柜体组件**萧山钱农搬迁*330109500010002957**330100396180_1**废旧</t>
  </si>
  <si>
    <t>330100268643</t>
  </si>
  <si>
    <t>无*综合柜**萧山杜湖村*330109908000000895*56kg*330100268643**废旧</t>
  </si>
  <si>
    <t>330100283187</t>
  </si>
  <si>
    <t>监控</t>
  </si>
  <si>
    <t>无*动环监控*纯主机无辅材*滨江水晶湾城市雅苑2*330108500000001680**330100283187*批*废旧</t>
  </si>
  <si>
    <t>其他小件物资</t>
  </si>
  <si>
    <t>330100214315</t>
  </si>
  <si>
    <t>无*动环监控*纯主机无辅材*滨江长河十排里*330108908000000549**330100214315*批*废旧</t>
  </si>
  <si>
    <t>330100278693</t>
  </si>
  <si>
    <t>无*动环监控*纯主机无辅材*冠二社区*330108500000000152**330100278693*批*废旧</t>
  </si>
  <si>
    <t>330100225314</t>
  </si>
  <si>
    <t>无*动环监控*纯主机无辅材*杭州滨江长河汽修厂*330108908000000260**330100225314*批*废旧</t>
  </si>
  <si>
    <t>330100225573</t>
  </si>
  <si>
    <t>无*动环监控*纯主机无辅材*杭州滨江长河汽修厂*330108908000000260**330100225573*批*废旧</t>
  </si>
  <si>
    <t>330100260952</t>
  </si>
  <si>
    <t>无*动环监控*纯主机无辅材*杭州滨江长河汽修厂*330108908000000260**330100260952*批*废旧</t>
  </si>
  <si>
    <t>330100280516</t>
  </si>
  <si>
    <t>杭州湾信息港东</t>
  </si>
  <si>
    <t>330109500000002296</t>
  </si>
  <si>
    <t>无*动环监控*纯主机无辅材*杭州湾信息港东*330109500000002296**330100280516**废旧</t>
  </si>
  <si>
    <t>330100211190</t>
  </si>
  <si>
    <t>无*动环监控*纯主机无辅材*杭州远见智能*330108908000000182**330100211190*批*废旧</t>
  </si>
  <si>
    <t>330100246391</t>
  </si>
  <si>
    <t>无*动环监控*纯主机无辅材*杭州远见智能*330108908000000182**330100246391*批*废旧</t>
  </si>
  <si>
    <t>330100279490</t>
  </si>
  <si>
    <t>无*动环监控*纯主机无辅材*杭州远见智能*330108908000000182**330100279490*批*废旧</t>
  </si>
  <si>
    <t>330100193541</t>
  </si>
  <si>
    <t>西屋亚岛酒店东</t>
  </si>
  <si>
    <t>330109500000000631</t>
  </si>
  <si>
    <t>无*动环监控*纯主机无辅材*西屋亚岛酒店东*330109500000000631**330100193541**废旧</t>
  </si>
  <si>
    <t>330100213558</t>
  </si>
  <si>
    <t>萧山安山陈西</t>
  </si>
  <si>
    <t>330109500000000763</t>
  </si>
  <si>
    <t>无*动环监控*纯主机无辅材*萧山安山陈西*330109500000000763**330100213558**废旧</t>
  </si>
  <si>
    <t>330100227033</t>
  </si>
  <si>
    <t>无*动环监控*纯主机无辅材*萧山安山陈西*330109500000000763**330100227033**废旧</t>
  </si>
  <si>
    <t>330100209548</t>
  </si>
  <si>
    <t>无*动环监控*纯主机无辅材*萧山北干街道绿洲嘉园*330109908000001327**330100209548**废旧</t>
  </si>
  <si>
    <t>330100278097</t>
  </si>
  <si>
    <t>萧山大汤坞</t>
  </si>
  <si>
    <t>330109908000000836</t>
  </si>
  <si>
    <t>无*动环监控*纯主机无辅材*萧山大汤坞*330109908000000836**330100278097**废旧</t>
  </si>
  <si>
    <t>330100214713</t>
  </si>
  <si>
    <t>无*动环监控*纯主机无辅材*萧山党山群益村*330109908000001799**330100214713**废旧</t>
  </si>
  <si>
    <t>330100141519</t>
  </si>
  <si>
    <t>萧山顶山村</t>
  </si>
  <si>
    <t>330109908000000504</t>
  </si>
  <si>
    <t>无*动环监控*纯主机无辅材*萧山顶山村*330109908000000504**330100141519**废旧</t>
  </si>
  <si>
    <t>330100288756</t>
  </si>
  <si>
    <t>萧山东方针织厂</t>
  </si>
  <si>
    <t>330109908000001706</t>
  </si>
  <si>
    <t>无*动环监控*纯主机无辅材*萧山东方针织厂*330109908000001706**330100288756**废旧</t>
  </si>
  <si>
    <t>330100247158</t>
  </si>
  <si>
    <t>萧山梅里</t>
  </si>
  <si>
    <t>330109908000000506</t>
  </si>
  <si>
    <t>无*动环监控*纯主机无辅材*萧山梅里*330109908000000506**330100247158**废旧</t>
  </si>
  <si>
    <t>330100209434</t>
  </si>
  <si>
    <t>萧山宁围明新广场</t>
  </si>
  <si>
    <t>330109908000001386</t>
  </si>
  <si>
    <t>无*动环监控*纯主机无辅材*萧山宁围明新广场*330109908000001386**330100209434**废旧</t>
  </si>
  <si>
    <t>330100302317</t>
  </si>
  <si>
    <t>萧山宁新村</t>
  </si>
  <si>
    <t>330109908000000223</t>
  </si>
  <si>
    <t>无*动环监控*纯主机无辅材*萧山宁新村*330109908000000223**330100302317**废旧</t>
  </si>
  <si>
    <t>330100259910</t>
  </si>
  <si>
    <t>萧山森泊酒店</t>
  </si>
  <si>
    <t>330109010000002305</t>
  </si>
  <si>
    <t>无*动环监控*纯主机无辅材*萧山森泊酒店*330109010000002305**330100259910**废旧</t>
  </si>
  <si>
    <t>330100236832</t>
  </si>
  <si>
    <t>萧山田丰村南</t>
  </si>
  <si>
    <t>330109908000000862</t>
  </si>
  <si>
    <t>无*动环监控*纯主机无辅材*萧山田丰村南*330109908000000862**330100236832**废旧</t>
  </si>
  <si>
    <t>330100129389</t>
  </si>
  <si>
    <t>无*动环监控*纯主机无辅材*萧山下沙大桥南*330109908000001018**330100129389**废旧</t>
  </si>
  <si>
    <t>330100247076</t>
  </si>
  <si>
    <t>萧山谢家村北</t>
  </si>
  <si>
    <t>330109908000000914</t>
  </si>
  <si>
    <t>无*动环监控*纯主机无辅材*萧山谢家村北*330109908000000914**330100247076**废旧</t>
  </si>
  <si>
    <t>330100235534</t>
  </si>
  <si>
    <t>萧山紫霞村</t>
  </si>
  <si>
    <t>330109908000001305</t>
  </si>
  <si>
    <t>无*动环监控*纯主机无辅材*萧山紫霞村*330109908000001305**330100235534**废旧</t>
  </si>
  <si>
    <t>杭州市分公司2025年第三次党委会纪要-杭州铁塔党委会纪要(2025)第5期</t>
  </si>
  <si>
    <t>330100333170</t>
  </si>
  <si>
    <t>钱塘东湖城北NR</t>
  </si>
  <si>
    <t>330191500010001570</t>
  </si>
  <si>
    <t>无*动环监控*纯主机无辅材*钱塘东湖城北NR*330191500010001570**330100333170*批*废旧</t>
  </si>
  <si>
    <t>330100327758</t>
  </si>
  <si>
    <t>监控模块</t>
  </si>
  <si>
    <t>通信模块</t>
  </si>
  <si>
    <t>无*通信模块**杭州远见智能*330108908000000182*0.248kg*330100327758*批*废旧</t>
  </si>
  <si>
    <t>330100122558</t>
  </si>
  <si>
    <t>无*交流配电箱**滨江长河十排里*330108908000000549**330100122558*批*废旧</t>
  </si>
  <si>
    <t>330100145165</t>
  </si>
  <si>
    <t>无*交流配电箱**萧山北干街道绿洲嘉园*330109908000001327**330100145165**废旧</t>
  </si>
  <si>
    <t>330100104222</t>
  </si>
  <si>
    <t>开关电源</t>
  </si>
  <si>
    <t>嵌入式</t>
  </si>
  <si>
    <t>2个模块</t>
  </si>
  <si>
    <t>无*嵌入式*2个模块*杭州滨江长河汽修厂*330108908000000260*17.5kg*330100104222*批*废旧</t>
  </si>
  <si>
    <t>330100118394</t>
  </si>
  <si>
    <t>无*嵌入式*2个模块*杭州滨江长河汽修厂*330108908000000260*18.5kg*330100118394*批*废旧</t>
  </si>
  <si>
    <t>330100176539</t>
  </si>
  <si>
    <t>萧山恒达钢构-2</t>
  </si>
  <si>
    <t>330109908000000687</t>
  </si>
  <si>
    <t>无*嵌入式*2个模块*萧山恒达钢构-2*330109908000000687*22kg*330100176539**废旧</t>
  </si>
  <si>
    <t>330100295829</t>
  </si>
  <si>
    <t>萧山南阳远大村</t>
  </si>
  <si>
    <t>330109908000000792</t>
  </si>
  <si>
    <t>无*嵌入式*2个模块*萧山南阳远大村*330109908000000792*21kg*330100295829**废旧</t>
  </si>
  <si>
    <t>330100317439_1_2</t>
  </si>
  <si>
    <t>一体化机柜（风扇型）-拆分-嵌入式开关电源组件</t>
  </si>
  <si>
    <t>萧山宏卫闸北</t>
  </si>
  <si>
    <t>330109908000000249</t>
  </si>
  <si>
    <t>无*一体化机柜（风扇型）-拆分-嵌入式开关电源组件**萧山宏卫闸北*330109908000000249*6kg*330100317439_1_2**废旧</t>
  </si>
  <si>
    <t>330100206804_2</t>
  </si>
  <si>
    <t>无*一体化机柜（风扇型）-拆分-嵌入式开关电源组件**萧山新民村*330109908000000746*18kg*330100206804_2**废旧</t>
  </si>
  <si>
    <t>330100198718_2</t>
  </si>
  <si>
    <t>无*一体化机柜（风扇型）-拆分-嵌入式开关电源组件**萧山浙东村*330109908000000575*11kg*330100198718_2**废旧</t>
  </si>
  <si>
    <t>330100158788</t>
  </si>
  <si>
    <t>组合式</t>
  </si>
  <si>
    <t>萧山河上众联甑山坞RRU</t>
  </si>
  <si>
    <t>330109908000000998</t>
  </si>
  <si>
    <t>3个模块，完整度15%</t>
  </si>
  <si>
    <t>无*组合式*3个模块，完整度15%*萧山河上众联甑山坞RRU*330109908000000998*完整度15%*330100158788**废旧</t>
  </si>
  <si>
    <t>较高的柜体</t>
  </si>
  <si>
    <t>完整度15%</t>
  </si>
  <si>
    <t>330100268642</t>
  </si>
  <si>
    <t>3个模块，完整度20%</t>
  </si>
  <si>
    <t>无*组合式*3个模块，完整度20%*萧山杜湖村*330109908000000895*完整度20%*330100268642**废旧</t>
  </si>
  <si>
    <t>完整度20%</t>
  </si>
  <si>
    <t>杭州市分公司2024年第二十九次党委会纪要-杭州铁塔党委会纪要(2024)第31期</t>
  </si>
  <si>
    <t>330100159054</t>
  </si>
  <si>
    <t>萧山佳境天成</t>
  </si>
  <si>
    <t>330109908000000245</t>
  </si>
  <si>
    <t>无*组合式*3个模块，完整度20%*萧山佳境天成*330109908000000245*完整度20%*330100159054**废旧</t>
  </si>
  <si>
    <t>330100109268</t>
  </si>
  <si>
    <t>3个模块，完整度30%</t>
  </si>
  <si>
    <t>无*组合式*3个模块，完整度30%*萧山北干街道绿洲嘉园*330109908000001327*完整度30%*330100109268**废旧</t>
  </si>
  <si>
    <t>完整度30%</t>
  </si>
  <si>
    <t>330100329438</t>
  </si>
  <si>
    <t>萧山普安寺隧道南口</t>
  </si>
  <si>
    <t>330109908000001174</t>
  </si>
  <si>
    <t>无*组合式*3个模块，完整度30%*萧山普安寺隧道南口*330109908000001174*完整度30%*330100329438**废旧</t>
  </si>
  <si>
    <t>330100144520</t>
  </si>
  <si>
    <t>萧山盈二钱江电声</t>
  </si>
  <si>
    <t>330109908000001491</t>
  </si>
  <si>
    <t>无*组合式*3个模块，完整度30%*萧山盈二钱江电声*330109908000001491*完整度30%*330100144520**废旧</t>
  </si>
  <si>
    <t>330100124268</t>
  </si>
  <si>
    <t>萧山云石</t>
  </si>
  <si>
    <t>330109908000001044</t>
  </si>
  <si>
    <t>无*组合式*3个模块，完整度30%*萧山云石*330109908000001044*完整度30%*330100124268**废旧</t>
  </si>
  <si>
    <t>330100149188</t>
  </si>
  <si>
    <t>3个模块，完整度35%</t>
  </si>
  <si>
    <t>无*组合式*3个模块，完整度35%*滨江长河十排里*330108908000000549*完整度35%*330100149188*批*废旧</t>
  </si>
  <si>
    <t>完整度35%</t>
  </si>
  <si>
    <t>330100144533</t>
  </si>
  <si>
    <t>萧山蜀山黄家章</t>
  </si>
  <si>
    <t>330109908000001656</t>
  </si>
  <si>
    <t>无*组合式*3个模块，完整度35%*萧山蜀山黄家章*330109908000001656*完整度35%*330100144533**废旧</t>
  </si>
  <si>
    <t>330100153558</t>
  </si>
  <si>
    <t>3个模块，完整度40%</t>
  </si>
  <si>
    <t>无*组合式*3个模块，完整度40%*萧山下沙大桥南*330109908000001018*完整度40%*330100153558**废旧</t>
  </si>
  <si>
    <t>完整度40%</t>
  </si>
  <si>
    <t>330100148970</t>
  </si>
  <si>
    <t>3个模块，完整度50%</t>
  </si>
  <si>
    <t>无*组合式*3个模块，完整度50%*萧山党山群益村*330109908000001799*完整度50%*330100148970**废旧</t>
  </si>
  <si>
    <t>完整度50%</t>
  </si>
  <si>
    <t>330100118475</t>
  </si>
  <si>
    <t>淳安横沿乡</t>
  </si>
  <si>
    <t>330127908000000007</t>
  </si>
  <si>
    <t>2个模块，完整度15%</t>
  </si>
  <si>
    <t>无*组合式*2个模块，完整度15%*淳安横沿乡*330127908000000007*完整度15%*330100118475*批*废旧</t>
  </si>
  <si>
    <t>330100149236</t>
  </si>
  <si>
    <t>淳安里商塔山</t>
  </si>
  <si>
    <t>330127908000000156</t>
  </si>
  <si>
    <t>无*组合式*2个模块，完整度15%*淳安里商塔山*330127908000000156*完整度15%*330100149236*批*废旧</t>
  </si>
  <si>
    <t>330100110819</t>
  </si>
  <si>
    <t>淳安外畈</t>
  </si>
  <si>
    <t>330127908000000659</t>
  </si>
  <si>
    <t>无*组合式*3个模块，完整度20%*淳安外畈*330127908000000659*完整度20%*330100110819*批*废旧</t>
  </si>
  <si>
    <t>330100112063</t>
  </si>
  <si>
    <t>淳安并峰</t>
  </si>
  <si>
    <t>330127908000000868</t>
  </si>
  <si>
    <t>无模块，完整度10%</t>
  </si>
  <si>
    <t>无*组合式*无模块，完整度10%*淳安并峰*330127908000000868*完整度10%*330100112063*批*废旧</t>
  </si>
  <si>
    <t>完整度10%</t>
  </si>
  <si>
    <t>330100110817</t>
  </si>
  <si>
    <t>淳安安阳乡山畏岭村</t>
  </si>
  <si>
    <t>330127908000000774</t>
  </si>
  <si>
    <t>无模块，完整度5%</t>
  </si>
  <si>
    <t>无*组合式*无模块，完整度5%*淳安安阳乡山畏岭村*330127908000000774*完整度5%*330100110817*批*废旧</t>
  </si>
  <si>
    <t>完整度5%</t>
  </si>
  <si>
    <t>330100140138</t>
  </si>
  <si>
    <t>淳安王阜郑中</t>
  </si>
  <si>
    <t>330127908000000128</t>
  </si>
  <si>
    <t>无*组合式*无模块，完整度5%*淳安王阜郑中*330127908000000128*完整度5%*330100140138*批*废旧</t>
  </si>
  <si>
    <t>330100007164</t>
  </si>
  <si>
    <t>大潘</t>
  </si>
  <si>
    <t>330127500000000012</t>
  </si>
  <si>
    <t>无*组合式*无模块，完整度5%*大潘*330127500000000012*完整度5%*330100007164*批*废旧</t>
  </si>
  <si>
    <t>330100118736</t>
  </si>
  <si>
    <t>萧山十三工段</t>
  </si>
  <si>
    <t>330109908000000693</t>
  </si>
  <si>
    <t>无模块无背板，完整度5%</t>
  </si>
  <si>
    <t>无*组合式*无模块无背板，完整度5%*萧山十三工段*330109908000000693*完整度5%*330100118736*批*废旧</t>
  </si>
  <si>
    <t>330100159316</t>
  </si>
  <si>
    <t>施威特克</t>
  </si>
  <si>
    <t>萧山宁围硅宝科技搬迁</t>
  </si>
  <si>
    <t>330109500010002979</t>
  </si>
  <si>
    <t>2个模块，完整度20%</t>
  </si>
  <si>
    <t>施威特克*组合式*2个模块，完整度20%*萧山宁围硅宝科技搬迁*330109500010002979*完整度20%*330100159316*批*废旧</t>
  </si>
  <si>
    <t>330100138299</t>
  </si>
  <si>
    <t>中兴</t>
  </si>
  <si>
    <t>萧山党湾容量</t>
  </si>
  <si>
    <t>330109908000000692</t>
  </si>
  <si>
    <t>2个模块，完整度18%</t>
  </si>
  <si>
    <t>中兴*组合式*2个模块，完整度18%*萧山党湾容量*330109908000000692*完整度18%*330100138299*批*废旧</t>
  </si>
  <si>
    <t>完整度18%</t>
  </si>
  <si>
    <t>330100229771</t>
  </si>
  <si>
    <t>空调</t>
  </si>
  <si>
    <t>3P</t>
  </si>
  <si>
    <t>配件铜管另行申请退库</t>
  </si>
  <si>
    <t>无*3P*配件铜管另行申请退库*萧山北干街道绿洲嘉园*330109908000001327**330100229771**废旧</t>
  </si>
  <si>
    <t>机房空调设备-空调</t>
  </si>
  <si>
    <t>330100307187</t>
  </si>
  <si>
    <t>无*3P*配件铜管另行申请退库*萧山东方针织厂*330109908000001706**330100307187**废旧</t>
  </si>
  <si>
    <t>330100307131</t>
  </si>
  <si>
    <t>萧山我都宾馆</t>
  </si>
  <si>
    <t>330109908000001791</t>
  </si>
  <si>
    <t>无*3P*配件铜管另行申请退库*萧山我都宾馆*330109908000001791**330100307131**废旧</t>
  </si>
  <si>
    <t>330100186913</t>
  </si>
  <si>
    <t>萧山西屋亚岛酒店</t>
  </si>
  <si>
    <t>330109908000000156</t>
  </si>
  <si>
    <t>无*3P*配件铜管另行申请退库*萧山西屋亚岛酒店*330109908000000156**330100186913**废旧</t>
  </si>
  <si>
    <t>330100124864</t>
  </si>
  <si>
    <t>萧山兴富家具厂</t>
  </si>
  <si>
    <t>330109908000000454</t>
  </si>
  <si>
    <t>无*3P*配件铜管另行申请退库*萧山兴富家具厂*330109908000000454**330100124864**废旧</t>
  </si>
  <si>
    <t>330100233754</t>
  </si>
  <si>
    <t>无*3P*配件铜管另行申请退库*萧山紫霞村*330109908000001305**330100233754**废旧</t>
  </si>
  <si>
    <t>330100157099</t>
  </si>
  <si>
    <t>3p</t>
  </si>
  <si>
    <t>萧山新峰村西</t>
  </si>
  <si>
    <t>330109908000000699</t>
  </si>
  <si>
    <t>无*3p**萧山新峰村西*330109908000000699**330100157099*批*废旧</t>
  </si>
  <si>
    <t>330100283189_2_2</t>
  </si>
  <si>
    <t>一体化机柜（空调型）-拆分-机柜空调组件</t>
  </si>
  <si>
    <t>无*一体化机柜（空调型）-拆分-机柜空调组件**滨江水晶湾城市雅苑2*330108500000001680*27kg*330100283189_2_2*批*废旧</t>
  </si>
  <si>
    <t>330100260951_2</t>
  </si>
  <si>
    <t>无*一体化机柜（空调型）-拆分-机柜空调组件**杭州滨江长河汽修厂*330108908000000260*27kg*330100260951_2*批*废旧</t>
  </si>
  <si>
    <t>330100396180_2</t>
  </si>
  <si>
    <t>无*一体化机柜（空调型）-拆分-机柜空调组件**萧山钱农搬迁*330109500010002957*32.5kg*330100396180_2**废旧</t>
  </si>
  <si>
    <t>330100277683_2</t>
  </si>
  <si>
    <t>无*一体化机柜（空调型）-拆分-机柜空调组件**冠二社区*330108500000000152*24kg*330100277683_2*批*废旧</t>
  </si>
  <si>
    <t>330100250907</t>
  </si>
  <si>
    <t>无*空调控制器**萧山下沙大桥南*330109908000001018*0.274kg*330100250907**废旧</t>
  </si>
  <si>
    <t>连接条</t>
  </si>
  <si>
    <t>无*连接条**萧山杏花村*330109908000001035*5.5kg*330100163813、330100163814资产配件*批*废旧</t>
  </si>
  <si>
    <t>330100241362</t>
  </si>
  <si>
    <t>门锁</t>
  </si>
  <si>
    <t>无*电控锁**杭州滨江长河汽修厂*330108908000000260*0.8kg*330100241362*批*废旧</t>
  </si>
  <si>
    <t>330100236708</t>
  </si>
  <si>
    <t>无*电控锁**杭州远见智能*330108908000000182*0.576kg*330100236708*批*废旧</t>
  </si>
  <si>
    <t>330100247316</t>
  </si>
  <si>
    <t>无*电控锁**萧山下沙大桥南*330109908000001018*1.191kg*330100247316**废旧</t>
  </si>
  <si>
    <t>330100277687</t>
  </si>
  <si>
    <t>无*整流模块**冠二社区*330108500000000152*1.412kg*330100277687*批*废旧</t>
  </si>
  <si>
    <t>330100276421</t>
  </si>
  <si>
    <t>杭州滨江中晟控股</t>
  </si>
  <si>
    <t>330108906000014217</t>
  </si>
  <si>
    <t>无*整流模块**杭州滨江中晟控股*330108906000014217*1.428kg*330100276421*批*废旧</t>
  </si>
  <si>
    <t>330100302240</t>
  </si>
  <si>
    <t>民丰河村</t>
  </si>
  <si>
    <t>33010900000204</t>
  </si>
  <si>
    <t>无*整流模块**民丰河村*33010900000204*1.93kg*330100302240**废旧</t>
  </si>
  <si>
    <t>330100277267</t>
  </si>
  <si>
    <t>无*整流模块**萧山紫霞村*330109908000001305*1.171kg*330100277267**废旧</t>
  </si>
  <si>
    <t>330100277269</t>
  </si>
  <si>
    <t>无*整流模块**萧山紫霞村*330109908000001305*1.34kg*330100277269**废旧</t>
  </si>
  <si>
    <t>330100277268</t>
  </si>
  <si>
    <t>无*整流模块**萧山紫霞村*330109908000001305*1.489kg*330100277268**废旧</t>
  </si>
  <si>
    <t>330100270119</t>
  </si>
  <si>
    <t>熔断器熔座</t>
  </si>
  <si>
    <t>无*熔断器熔座**萧山下沙大桥南*330109908000001018*0.139kg*330100270119**废旧</t>
  </si>
  <si>
    <t>十方-萧山</t>
  </si>
  <si>
    <t>无*铜管**十方-萧山*无*1.5kg*330100233754等7个资产配件**废旧</t>
  </si>
  <si>
    <t>330100303499</t>
  </si>
  <si>
    <t>无*铜铁转换条**萧山坎山花木城*330109500000002527*0.615kg*330100303499**废旧</t>
  </si>
  <si>
    <t>*报废批复文号</t>
  </si>
  <si>
    <t>*资产编码</t>
  </si>
  <si>
    <t>*资产名称</t>
  </si>
  <si>
    <t>*资产类别名称</t>
  </si>
  <si>
    <t>*资产原值（元，不含税）</t>
  </si>
  <si>
    <t>*资产净值（元，不含税）</t>
  </si>
  <si>
    <t>*资产数量</t>
  </si>
  <si>
    <t>*计量单位</t>
  </si>
  <si>
    <t>*规格型号</t>
  </si>
  <si>
    <t>*站点名称</t>
  </si>
  <si>
    <t>*站点编码</t>
  </si>
  <si>
    <t>2025年金华分公司第4次党委会会议纪要（金华铁塔党委会纪要〔2025〕第5期）</t>
  </si>
  <si>
    <t>330700506432</t>
  </si>
  <si>
    <t>施工-宏站-存量整治-外市电引入-外市电线路整治-按站</t>
  </si>
  <si>
    <t>电线电缆</t>
  </si>
  <si>
    <t>1x35方50米/根</t>
  </si>
  <si>
    <t>义乌佛堂义南工业区三</t>
  </si>
  <si>
    <t>330782908000002426</t>
  </si>
  <si>
    <t>2025B2</t>
  </si>
  <si>
    <t>330700169765</t>
  </si>
  <si>
    <t>1KV以下电力电缆</t>
  </si>
  <si>
    <t>4x25方6米/根</t>
  </si>
  <si>
    <t>330700162374</t>
  </si>
  <si>
    <t>箱类</t>
  </si>
  <si>
    <t>380V-63A-13</t>
  </si>
  <si>
    <t>义乌江东徐村</t>
  </si>
  <si>
    <t>330782908000002098</t>
  </si>
  <si>
    <t>330700111324</t>
  </si>
  <si>
    <t>KBP3-1-8</t>
  </si>
  <si>
    <t>330700165774</t>
  </si>
  <si>
    <t>330700111572</t>
  </si>
  <si>
    <t>330700340106</t>
  </si>
  <si>
    <t>普通空调壁挂</t>
  </si>
  <si>
    <t>2P</t>
  </si>
  <si>
    <t>330700162373</t>
  </si>
  <si>
    <t>发电机</t>
  </si>
  <si>
    <t>330700115188</t>
  </si>
  <si>
    <t>330700416780</t>
  </si>
  <si>
    <t>机房配套扩容资产</t>
  </si>
  <si>
    <t>其他</t>
  </si>
  <si>
    <t>普通空调基站智能空调控制器</t>
  </si>
  <si>
    <t>330700426184</t>
  </si>
  <si>
    <t>电源扩容资产</t>
  </si>
  <si>
    <t>直流分路断路器(50A)</t>
  </si>
  <si>
    <t>330700130651</t>
  </si>
  <si>
    <t>壁挂式</t>
  </si>
  <si>
    <t>金华婺城华园小区</t>
  </si>
  <si>
    <t>330702908000001628</t>
  </si>
  <si>
    <t>330700343375</t>
  </si>
  <si>
    <t>金东保税物流区</t>
  </si>
  <si>
    <t>330703500000000123</t>
  </si>
  <si>
    <t>330700341176</t>
  </si>
  <si>
    <t>金华金东孝顺镇政府</t>
  </si>
  <si>
    <t>330703908000000165</t>
  </si>
  <si>
    <t>330700300755</t>
  </si>
  <si>
    <t>金华中梅村</t>
  </si>
  <si>
    <t>330703908000000467</t>
  </si>
  <si>
    <t>2024 年金华分公司第23次党委会会议纪要（金华铁塔党委会纪要〔2024〕第25期）</t>
  </si>
  <si>
    <t>330700341079</t>
  </si>
  <si>
    <t>武义桃溪锦源</t>
  </si>
  <si>
    <t>330723908000000229</t>
  </si>
  <si>
    <t>2024B4</t>
  </si>
  <si>
    <t>330700319491</t>
  </si>
  <si>
    <t>金东紫江塘</t>
  </si>
  <si>
    <t>33070300000115</t>
  </si>
  <si>
    <t>330700300126</t>
  </si>
  <si>
    <t>金华洞溪</t>
  </si>
  <si>
    <t>330702908000000542</t>
  </si>
  <si>
    <t>330700120111</t>
  </si>
  <si>
    <t>金华付村镇上何村</t>
  </si>
  <si>
    <t>330703908000000883</t>
  </si>
  <si>
    <t>330700327244</t>
  </si>
  <si>
    <t>金华金东艾青中学</t>
  </si>
  <si>
    <t>330703908000000222</t>
  </si>
  <si>
    <t>330700130408</t>
  </si>
  <si>
    <t>金华金东前庄</t>
  </si>
  <si>
    <t>330703908000000109</t>
  </si>
  <si>
    <t>330700102750</t>
  </si>
  <si>
    <t>金华金东叶村</t>
  </si>
  <si>
    <t>330703908000000175</t>
  </si>
  <si>
    <t>330700139270</t>
  </si>
  <si>
    <t>金华罗埠宋家畈</t>
  </si>
  <si>
    <t>330702908000000345</t>
  </si>
  <si>
    <t>关于2024年12月地市固定资产报废申请的批复</t>
  </si>
  <si>
    <t>330700132267</t>
  </si>
  <si>
    <t>金华千人安</t>
  </si>
  <si>
    <t>330703908000000709</t>
  </si>
  <si>
    <t>2024B10</t>
  </si>
  <si>
    <t>330700107600</t>
  </si>
  <si>
    <t>金华塘雅王明塘</t>
  </si>
  <si>
    <t>330703908000000906</t>
  </si>
  <si>
    <t>330700300784</t>
  </si>
  <si>
    <t>金华塘雅竹溪塘L</t>
  </si>
  <si>
    <t>330703908000000491</t>
  </si>
  <si>
    <t>330700333176</t>
  </si>
  <si>
    <t>金华五里亭社区</t>
  </si>
  <si>
    <t>330702908000000387</t>
  </si>
  <si>
    <t>330700126123</t>
  </si>
  <si>
    <t>金华源东洞井</t>
  </si>
  <si>
    <t>330703908000000635</t>
  </si>
  <si>
    <t>2025年金华分公司第1次党委会会议纪要（金华铁塔党委会纪要〔2025〕第2期）</t>
  </si>
  <si>
    <t>330700115100</t>
  </si>
  <si>
    <t>金华职业技术学院龙川北苑</t>
  </si>
  <si>
    <t>330702908000000244</t>
  </si>
  <si>
    <t>2025B1</t>
  </si>
  <si>
    <t>330700106628</t>
  </si>
  <si>
    <t>武义东皋青云路</t>
  </si>
  <si>
    <t>330723908000000839</t>
  </si>
  <si>
    <t>330700153709</t>
  </si>
  <si>
    <t>婺城安地泥坞</t>
  </si>
  <si>
    <t>33070201000183</t>
  </si>
  <si>
    <t>330700351414</t>
  </si>
  <si>
    <t>普通空调柜式</t>
  </si>
  <si>
    <t>金华金东鞋塘开发区二</t>
  </si>
  <si>
    <t>330703908000000271</t>
  </si>
  <si>
    <t>330700121194</t>
  </si>
  <si>
    <t>金华婺城罗店西旺</t>
  </si>
  <si>
    <t>330702908000001168</t>
  </si>
  <si>
    <t>330700317989</t>
  </si>
  <si>
    <t>金华婺城莱恩</t>
  </si>
  <si>
    <t>330702908000001490</t>
  </si>
  <si>
    <t>330700306058</t>
  </si>
  <si>
    <t>动环</t>
  </si>
  <si>
    <t>ePLC-M002 M4-TDYY-A</t>
  </si>
  <si>
    <t>金东潘村工业区</t>
  </si>
  <si>
    <t>33070300000083</t>
  </si>
  <si>
    <t>330700353935</t>
  </si>
  <si>
    <t>主设备室内型成套设备基本配置模型</t>
  </si>
  <si>
    <t>金东四季新城</t>
  </si>
  <si>
    <t>330703500000000013</t>
  </si>
  <si>
    <t>330700364086</t>
  </si>
  <si>
    <t>金华赤松山口冯村</t>
  </si>
  <si>
    <t>330703908000000615</t>
  </si>
  <si>
    <t>330700363829</t>
  </si>
  <si>
    <t>金华婺城新区L</t>
  </si>
  <si>
    <t>330702500000000148</t>
  </si>
  <si>
    <t>330700303118</t>
  </si>
  <si>
    <t>永康前仓后郑</t>
  </si>
  <si>
    <t>330784908000000941</t>
  </si>
  <si>
    <t>330700302900</t>
  </si>
  <si>
    <t>永康象珠英村</t>
  </si>
  <si>
    <t>330784700000112245</t>
  </si>
  <si>
    <t>330700129207</t>
  </si>
  <si>
    <t>永康荆山夏二</t>
  </si>
  <si>
    <t>330784908000000612</t>
  </si>
  <si>
    <t>330700171213</t>
  </si>
  <si>
    <t>永康农行</t>
  </si>
  <si>
    <t>330784908000000503</t>
  </si>
  <si>
    <t>330700109310</t>
  </si>
  <si>
    <t>永康白垤里</t>
  </si>
  <si>
    <t>330784908000000398</t>
  </si>
  <si>
    <t>330700117356</t>
  </si>
  <si>
    <t>永康松塘园</t>
  </si>
  <si>
    <t>330784908000000281</t>
  </si>
  <si>
    <t>330700106875</t>
  </si>
  <si>
    <t>永康象湖里</t>
  </si>
  <si>
    <t>330784908000000814</t>
  </si>
  <si>
    <t>330700134085</t>
  </si>
  <si>
    <t>永康实验小学南</t>
  </si>
  <si>
    <t>330784908000001555</t>
  </si>
  <si>
    <t>330700137050</t>
  </si>
  <si>
    <t>永康望春西路</t>
  </si>
  <si>
    <t>330784908000001036</t>
  </si>
  <si>
    <t>330700303287</t>
  </si>
  <si>
    <t>永康童宅山坡</t>
  </si>
  <si>
    <t>330784908000000457</t>
  </si>
  <si>
    <t>330700139450</t>
  </si>
  <si>
    <t>永康行政中心</t>
  </si>
  <si>
    <t>330784908000000243</t>
  </si>
  <si>
    <t>330700146211</t>
  </si>
  <si>
    <t>永康三江广场</t>
  </si>
  <si>
    <t>330784908000000560</t>
  </si>
  <si>
    <t>330700174559</t>
  </si>
  <si>
    <t>330700165752</t>
  </si>
  <si>
    <t>永康王家坑山顶上资源点</t>
  </si>
  <si>
    <t>330784908000000069</t>
  </si>
  <si>
    <t>330700311865</t>
  </si>
  <si>
    <t>永康汇杨村</t>
  </si>
  <si>
    <t>33078400000242</t>
  </si>
  <si>
    <t>330700147430</t>
  </si>
  <si>
    <t>永康石桥头</t>
  </si>
  <si>
    <t>330784908000000669</t>
  </si>
  <si>
    <t>330700300922</t>
  </si>
  <si>
    <t>永康五星物流</t>
  </si>
  <si>
    <t>330784010000000357</t>
  </si>
  <si>
    <t>330700307409</t>
  </si>
  <si>
    <t>永康舟山杨溪王村</t>
  </si>
  <si>
    <t>330784500000000004</t>
  </si>
  <si>
    <t>330700111640</t>
  </si>
  <si>
    <t>永康芝英上英</t>
  </si>
  <si>
    <t>330784908000001301</t>
  </si>
  <si>
    <t>330700342480</t>
  </si>
  <si>
    <t>主设备室内型成套设备双柜配置模型</t>
  </si>
  <si>
    <t>永康前仓江滨路Y</t>
  </si>
  <si>
    <t>33078450000000000147</t>
  </si>
  <si>
    <t>330700341174</t>
  </si>
  <si>
    <t>主设备室外型成套设备双柜配置模型（不含烟感及红外）</t>
  </si>
  <si>
    <t>永康山后卢</t>
  </si>
  <si>
    <t>330784908000000624</t>
  </si>
  <si>
    <t>330700340422</t>
  </si>
  <si>
    <t>永康石雅-2</t>
  </si>
  <si>
    <t>330784908000001476</t>
  </si>
  <si>
    <t>330700342841</t>
  </si>
  <si>
    <t>标准配置</t>
  </si>
  <si>
    <t>永康仙陵</t>
  </si>
  <si>
    <t>33078400000054</t>
  </si>
  <si>
    <t>330700340127</t>
  </si>
  <si>
    <t>永康晏塘搬迁</t>
  </si>
  <si>
    <t>330784500000000127</t>
  </si>
  <si>
    <t>330700506438</t>
  </si>
  <si>
    <t>4x35方10米/根</t>
  </si>
  <si>
    <t>义乌廿三里点金饰品</t>
  </si>
  <si>
    <t>33078201000556</t>
  </si>
  <si>
    <t>330700431479</t>
  </si>
  <si>
    <t>外市电引入</t>
  </si>
  <si>
    <t>4x35方12米/根</t>
  </si>
  <si>
    <t>义乌东傅宅</t>
  </si>
  <si>
    <t>330782908000000940</t>
  </si>
  <si>
    <t>330700003847</t>
  </si>
  <si>
    <t>4x35方20米/根</t>
  </si>
  <si>
    <t>330700117952</t>
  </si>
  <si>
    <t>XL-21</t>
  </si>
  <si>
    <t>330700134286</t>
  </si>
  <si>
    <t>KBP3-2</t>
  </si>
  <si>
    <t>330700147660</t>
  </si>
  <si>
    <t>330700108401</t>
  </si>
  <si>
    <t>330700158232</t>
  </si>
  <si>
    <t>专用空调</t>
  </si>
  <si>
    <t>330700348389</t>
  </si>
  <si>
    <t>基站机房扩容资产</t>
  </si>
  <si>
    <t>室内走线架600mm室内走线架</t>
  </si>
  <si>
    <t>330700347604</t>
  </si>
  <si>
    <t>330700373861</t>
  </si>
  <si>
    <t>监控传感器智能门禁配套物资电源转换模块</t>
  </si>
  <si>
    <t>330700371793</t>
  </si>
  <si>
    <t>330700425288</t>
  </si>
  <si>
    <t>普通空调基站智能空调控制器控制器红外模块</t>
  </si>
  <si>
    <t>330700380775</t>
  </si>
  <si>
    <t>330700380817</t>
  </si>
  <si>
    <t>330700413564</t>
  </si>
  <si>
    <t>330700157278</t>
  </si>
  <si>
    <t>兰溪横山村</t>
  </si>
  <si>
    <t>330781908000000239</t>
  </si>
  <si>
    <t>330700324820</t>
  </si>
  <si>
    <t>330700303276</t>
  </si>
  <si>
    <t>兰溪上华蒋家塘</t>
  </si>
  <si>
    <t>330781700000112349</t>
  </si>
  <si>
    <t>330700132095</t>
  </si>
  <si>
    <t>兰溪生塘徐</t>
  </si>
  <si>
    <t>330781908000000317</t>
  </si>
  <si>
    <t>330700327797</t>
  </si>
  <si>
    <t>义乌东大鲁西</t>
  </si>
  <si>
    <t>330782010000001880</t>
  </si>
  <si>
    <t>330700141022</t>
  </si>
  <si>
    <t>义乌佛堂8</t>
  </si>
  <si>
    <t>330782908000002686</t>
  </si>
  <si>
    <t>330700168141</t>
  </si>
  <si>
    <t>义乌国际会议中心TD</t>
  </si>
  <si>
    <t>330782908000000474</t>
  </si>
  <si>
    <t>330700149211</t>
  </si>
  <si>
    <t>义乌荷叶塘七</t>
  </si>
  <si>
    <t>330782908000001149</t>
  </si>
  <si>
    <t>330700301724</t>
  </si>
  <si>
    <t>义乌青岩刘村委</t>
  </si>
  <si>
    <t>33078201000685</t>
  </si>
  <si>
    <t>330700301815</t>
  </si>
  <si>
    <t>义乌义亭早溪塘</t>
  </si>
  <si>
    <t>330782700000112645</t>
  </si>
  <si>
    <t>330700008770</t>
  </si>
  <si>
    <t>兰溪办事中心二</t>
  </si>
  <si>
    <t>330781500000000058</t>
  </si>
  <si>
    <t>330700325296</t>
  </si>
  <si>
    <t>兰溪汇潭</t>
  </si>
  <si>
    <t>330781908000000127</t>
  </si>
  <si>
    <t>330700159730</t>
  </si>
  <si>
    <t>义乌鲍寺</t>
  </si>
  <si>
    <t>330782908000001328</t>
  </si>
  <si>
    <t>330700117372</t>
  </si>
  <si>
    <t>义乌北方联托</t>
  </si>
  <si>
    <t>330782908000000804</t>
  </si>
  <si>
    <t>330700108387</t>
  </si>
  <si>
    <t>义乌城西五星</t>
  </si>
  <si>
    <t>330782908000002103</t>
  </si>
  <si>
    <t>330700102702</t>
  </si>
  <si>
    <t>义乌赤岸柏洋</t>
  </si>
  <si>
    <t>330782908000001993</t>
  </si>
  <si>
    <t>330700174858</t>
  </si>
  <si>
    <t>义乌东青大队</t>
  </si>
  <si>
    <t>330782908000001364</t>
  </si>
  <si>
    <t>330700109163</t>
  </si>
  <si>
    <t>义乌畈田朱二</t>
  </si>
  <si>
    <t>330782908000001618</t>
  </si>
  <si>
    <t>330700167643</t>
  </si>
  <si>
    <t>义乌佛堂安头</t>
  </si>
  <si>
    <t>330782908000001964</t>
  </si>
  <si>
    <t>330700165772</t>
  </si>
  <si>
    <t>义乌佛堂前案村</t>
  </si>
  <si>
    <t>330782908000002716</t>
  </si>
  <si>
    <t>330700140870</t>
  </si>
  <si>
    <t>义乌复兴小区</t>
  </si>
  <si>
    <t>330782908000001679</t>
  </si>
  <si>
    <t>330700172829</t>
  </si>
  <si>
    <t>义乌荷叶塘茗典</t>
  </si>
  <si>
    <t>330782908000001686</t>
  </si>
  <si>
    <t>330700156169</t>
  </si>
  <si>
    <t>义乌宏业制衣</t>
  </si>
  <si>
    <t>330782908000001155</t>
  </si>
  <si>
    <t>330700327623</t>
  </si>
  <si>
    <t>义乌后乐工业区二</t>
  </si>
  <si>
    <t>330782908000000417</t>
  </si>
  <si>
    <t>330700173955</t>
  </si>
  <si>
    <t>义乌华溪森林公园-2</t>
  </si>
  <si>
    <t>330782908000001880</t>
  </si>
  <si>
    <t>330700115907</t>
  </si>
  <si>
    <t>义乌九联前山头</t>
  </si>
  <si>
    <t>330782908000002615</t>
  </si>
  <si>
    <t>330700302131</t>
  </si>
  <si>
    <t>义乌九联夜市</t>
  </si>
  <si>
    <t>33078201000633</t>
  </si>
  <si>
    <t>330700162291</t>
  </si>
  <si>
    <t>义乌菊园小区</t>
  </si>
  <si>
    <t>330782908000002170</t>
  </si>
  <si>
    <t>330700302205</t>
  </si>
  <si>
    <t>义乌麻车</t>
  </si>
  <si>
    <t>33078201000642</t>
  </si>
  <si>
    <t>330700120084</t>
  </si>
  <si>
    <t>义乌毛陈</t>
  </si>
  <si>
    <t>330782908000002711</t>
  </si>
  <si>
    <t>330700125227</t>
  </si>
  <si>
    <t>义乌密溪-4</t>
  </si>
  <si>
    <t>330782908000002551</t>
  </si>
  <si>
    <t>330700156136</t>
  </si>
  <si>
    <t>义乌农贸城菜市场</t>
  </si>
  <si>
    <t>330782908000002555</t>
  </si>
  <si>
    <t>330700145496</t>
  </si>
  <si>
    <t>义乌前流</t>
  </si>
  <si>
    <t>330782908000001434</t>
  </si>
  <si>
    <t>330700327297</t>
  </si>
  <si>
    <t>义乌巧溪村西</t>
  </si>
  <si>
    <t>330782500000000208</t>
  </si>
  <si>
    <t>330700130640</t>
  </si>
  <si>
    <t>义乌上西陶二</t>
  </si>
  <si>
    <t>330782908000001492</t>
  </si>
  <si>
    <t>330700149804</t>
  </si>
  <si>
    <t>义乌上溪玩具基地</t>
  </si>
  <si>
    <t>330782908000001184</t>
  </si>
  <si>
    <t>330700169565</t>
  </si>
  <si>
    <t>义乌松门山-2</t>
  </si>
  <si>
    <t>330782908000002239</t>
  </si>
  <si>
    <t>330700105986</t>
  </si>
  <si>
    <t>义乌苏溪-2</t>
  </si>
  <si>
    <t>330782908000000488</t>
  </si>
  <si>
    <t>330700157388</t>
  </si>
  <si>
    <t>义乌苏溪工业区4</t>
  </si>
  <si>
    <t>330782908000002411</t>
  </si>
  <si>
    <t>330700124898</t>
  </si>
  <si>
    <t>义乌西岸</t>
  </si>
  <si>
    <t>330782908000001509</t>
  </si>
  <si>
    <t>330700149215</t>
  </si>
  <si>
    <t>义乌下沈村二</t>
  </si>
  <si>
    <t>330782908000001129</t>
  </si>
  <si>
    <t>330700154195</t>
  </si>
  <si>
    <t>义乌下叶村二</t>
  </si>
  <si>
    <t>33078201000630</t>
  </si>
  <si>
    <t>330700133504</t>
  </si>
  <si>
    <t>义乌新物流中心1</t>
  </si>
  <si>
    <t>330782500000000003</t>
  </si>
  <si>
    <t>330700302496</t>
  </si>
  <si>
    <t>义乌杨塘桥头-3</t>
  </si>
  <si>
    <t>330782908000002571</t>
  </si>
  <si>
    <t>330700141995</t>
  </si>
  <si>
    <t>义乌义亭直街</t>
  </si>
  <si>
    <t>330782908000000995</t>
  </si>
  <si>
    <t>330700316241</t>
  </si>
  <si>
    <t>东阳群力</t>
  </si>
  <si>
    <t>330783908000001361</t>
  </si>
  <si>
    <t>330700170830</t>
  </si>
  <si>
    <t>义乌廿三里圣明针织</t>
  </si>
  <si>
    <t>330782908000002175</t>
  </si>
  <si>
    <t>330700128422</t>
  </si>
  <si>
    <t>ZBX5-30</t>
  </si>
  <si>
    <t>东阳中学</t>
  </si>
  <si>
    <t>330783908000000022</t>
  </si>
  <si>
    <t>330700169781</t>
  </si>
  <si>
    <t>ZBX5</t>
  </si>
  <si>
    <t>330700171072</t>
  </si>
  <si>
    <t>66D2</t>
  </si>
  <si>
    <t>义乌苏溪里外甘村</t>
  </si>
  <si>
    <t>330782908000000805</t>
  </si>
  <si>
    <t>330700155943</t>
  </si>
  <si>
    <t>330700168585</t>
  </si>
  <si>
    <t>330700351305</t>
  </si>
  <si>
    <t>330700417626</t>
  </si>
  <si>
    <t>低压智能电表三相四路</t>
  </si>
  <si>
    <t>330700144263</t>
  </si>
  <si>
    <t>NXK1</t>
  </si>
  <si>
    <t>330700418010</t>
  </si>
  <si>
    <t>330700433334</t>
  </si>
  <si>
    <t>直流分路断路器(100A)</t>
  </si>
  <si>
    <t>330700117498</t>
  </si>
  <si>
    <t>永康花川</t>
  </si>
  <si>
    <t>330784908000000684</t>
  </si>
  <si>
    <t>330700115942</t>
  </si>
  <si>
    <t>永康夏溪新区</t>
  </si>
  <si>
    <t>330784908000001157</t>
  </si>
  <si>
    <t>330700157440</t>
  </si>
  <si>
    <t>永康旺族豪门</t>
  </si>
  <si>
    <t>330784908000000531</t>
  </si>
  <si>
    <t>330700303051</t>
  </si>
  <si>
    <t>永康宾馆</t>
  </si>
  <si>
    <t>33078401000303</t>
  </si>
  <si>
    <t>330700145770</t>
  </si>
  <si>
    <t>永康方岩隧道群4#隧道</t>
  </si>
  <si>
    <t>330784908000000020</t>
  </si>
  <si>
    <t>330700108189</t>
  </si>
  <si>
    <t>永康五金城二</t>
  </si>
  <si>
    <t>330784908000000296</t>
  </si>
  <si>
    <t>330700307473</t>
  </si>
  <si>
    <t>永康樟塘</t>
  </si>
  <si>
    <t>33078400000048</t>
  </si>
  <si>
    <t>330700155903</t>
  </si>
  <si>
    <t>永康里木坦</t>
  </si>
  <si>
    <t>330784908000000754</t>
  </si>
  <si>
    <t>330700136097</t>
  </si>
  <si>
    <t>永康华联配送</t>
  </si>
  <si>
    <t>330784908000000311</t>
  </si>
  <si>
    <t>2024 年金华分公司第24次党委会会议纪要（金华铁塔党委会纪要〔2024〕第26期）</t>
  </si>
  <si>
    <t>330700113884</t>
  </si>
  <si>
    <t>金温后吴二</t>
  </si>
  <si>
    <t>330784700000124334</t>
  </si>
  <si>
    <t>2024B5</t>
  </si>
  <si>
    <t>330700143460</t>
  </si>
  <si>
    <t>永康长川收费站</t>
  </si>
  <si>
    <t>330784908000000831</t>
  </si>
  <si>
    <t>2024年8月19日总经理专题办公会议纪要</t>
  </si>
  <si>
    <t>330700143425</t>
  </si>
  <si>
    <t>永康东城田宅搬迁</t>
  </si>
  <si>
    <t>330784500010002083</t>
  </si>
  <si>
    <t>2024B6</t>
  </si>
  <si>
    <t>关于2024年10月地市固定资产报废申请的批复</t>
  </si>
  <si>
    <t>330700311997</t>
  </si>
  <si>
    <t>永康山坑叶</t>
  </si>
  <si>
    <t>33078401000324</t>
  </si>
  <si>
    <t>2024B8</t>
  </si>
  <si>
    <t>330700149595</t>
  </si>
  <si>
    <t>永康童宅柘坑口</t>
  </si>
  <si>
    <t>330784908000000994</t>
  </si>
  <si>
    <t>330700309163</t>
  </si>
  <si>
    <t>永康姚岭山</t>
  </si>
  <si>
    <t>330784500000000089</t>
  </si>
  <si>
    <t>330700318150</t>
  </si>
  <si>
    <t>永康芝英郭山</t>
  </si>
  <si>
    <t>330784908000000373</t>
  </si>
  <si>
    <t>330700165774ZLMK01</t>
  </si>
  <si>
    <t>普效模块50A</t>
  </si>
  <si>
    <t>330700165774ZLMK02</t>
  </si>
  <si>
    <t>330700165774ZLMK03</t>
  </si>
  <si>
    <t>330700111572zlmk01</t>
  </si>
  <si>
    <t>整流模块50A</t>
  </si>
  <si>
    <t>330700111572zlmk02</t>
  </si>
  <si>
    <t>330700111572zlmk03</t>
  </si>
  <si>
    <t>330700168585ZLMK01</t>
  </si>
  <si>
    <t>330700168585ZLMK02</t>
  </si>
  <si>
    <t>330700122395ZLMK01</t>
  </si>
  <si>
    <t>整流模块NPR48-3G（50A）</t>
  </si>
  <si>
    <t>浦江超界集团二</t>
  </si>
  <si>
    <t>33072601000416</t>
  </si>
  <si>
    <t>330700122395ZLMK02</t>
  </si>
  <si>
    <t>1x70方10米/根</t>
  </si>
  <si>
    <t>1x70方12米/根</t>
  </si>
  <si>
    <t>义乌葛仙路</t>
  </si>
  <si>
    <t>330782908000001295</t>
  </si>
  <si>
    <t>1x70方1米/根</t>
  </si>
  <si>
    <t>机房配套其他</t>
  </si>
  <si>
    <t>段</t>
  </si>
  <si>
    <t>基站构筑物</t>
  </si>
  <si>
    <t>接地铜牌</t>
  </si>
  <si>
    <t>义乌祖科塘</t>
  </si>
  <si>
    <t>330782908000000649</t>
  </si>
  <si>
    <t>70方10米/根</t>
  </si>
  <si>
    <t>70方12米/根</t>
  </si>
  <si>
    <t>铜牌</t>
  </si>
  <si>
    <t>70方5米/根</t>
  </si>
  <si>
    <t>35方6米/根</t>
  </si>
  <si>
    <t>4x25方3米/根</t>
  </si>
  <si>
    <t>50方3米/根</t>
  </si>
  <si>
    <t>义乌凌云六区</t>
  </si>
  <si>
    <t>33078201000551</t>
  </si>
  <si>
    <t>70方1米/根</t>
  </si>
  <si>
    <t>95方12米/根</t>
  </si>
  <si>
    <t>铁牌</t>
  </si>
  <si>
    <t>25方3米/根</t>
  </si>
  <si>
    <t>95方5米/根</t>
  </si>
  <si>
    <t>块</t>
  </si>
  <si>
    <t>计量单位
（个/吨/米等）</t>
  </si>
  <si>
    <t>单节电池电压（2V/12V）</t>
  </si>
  <si>
    <t>实物备注</t>
  </si>
  <si>
    <t>衢州铁塔党委会纪要(2025)第3期)</t>
  </si>
  <si>
    <t>330800313370</t>
  </si>
  <si>
    <t>动环监控设备FSU</t>
  </si>
  <si>
    <t>动力及环境监控单元主设备室内型成套设备</t>
  </si>
  <si>
    <t>龙游湖镇蒲塘</t>
  </si>
  <si>
    <t>330825908000000267</t>
  </si>
  <si>
    <t>330800320010</t>
  </si>
  <si>
    <t>动力及环境监控单元</t>
  </si>
  <si>
    <t>龙游龙洲白坂</t>
  </si>
  <si>
    <t>330825700000235629</t>
  </si>
  <si>
    <t>330800326739</t>
  </si>
  <si>
    <t>龙游湖镇下库-2</t>
  </si>
  <si>
    <t>330825908000000155</t>
  </si>
  <si>
    <t>330800313533</t>
  </si>
  <si>
    <t>龙游塔石莲塘</t>
  </si>
  <si>
    <t>330825500000000041</t>
  </si>
  <si>
    <t>330800314902</t>
  </si>
  <si>
    <t>龙游新山水</t>
  </si>
  <si>
    <t>330825908000000604</t>
  </si>
  <si>
    <t>330800317132</t>
  </si>
  <si>
    <t>龙游小南海下章</t>
  </si>
  <si>
    <t>330825908000000349</t>
  </si>
  <si>
    <t>330800334916</t>
  </si>
  <si>
    <t>龙游鼎新路南</t>
  </si>
  <si>
    <t>330825600000000795</t>
  </si>
  <si>
    <t>330800313511</t>
  </si>
  <si>
    <t>龙游模环东徐</t>
  </si>
  <si>
    <t>33082501000072</t>
  </si>
  <si>
    <t>330800335618</t>
  </si>
  <si>
    <t>龙游青塘坞</t>
  </si>
  <si>
    <t>330825908000000568</t>
  </si>
  <si>
    <t>330800122675</t>
  </si>
  <si>
    <t>溪口灵山C网基站X01-直流供电系统-组合电源屏</t>
  </si>
  <si>
    <t>ZXDU68S601</t>
  </si>
  <si>
    <t>龙游溪口灵山-2</t>
  </si>
  <si>
    <t>330825908000000071</t>
  </si>
  <si>
    <t>330800314787</t>
  </si>
  <si>
    <t>龙游小南海雅塘-2</t>
  </si>
  <si>
    <t>330825908000000374</t>
  </si>
  <si>
    <t>330800321391</t>
  </si>
  <si>
    <t>龙游湖镇社阳乡</t>
  </si>
  <si>
    <t>330825908000000169</t>
  </si>
  <si>
    <t>330800313226</t>
  </si>
  <si>
    <t>龙游高田</t>
  </si>
  <si>
    <t>33082501000069</t>
  </si>
  <si>
    <t>330800313237</t>
  </si>
  <si>
    <t>龙游横山东王</t>
  </si>
  <si>
    <t>330825908000000047</t>
  </si>
  <si>
    <t>330800301624</t>
  </si>
  <si>
    <t>机架90A，48V嵌入式开关电源架</t>
  </si>
  <si>
    <t>龙游桃园东</t>
  </si>
  <si>
    <t>330825908000000915</t>
  </si>
  <si>
    <t>330800107139</t>
  </si>
  <si>
    <t>SPW-V253DHL5</t>
  </si>
  <si>
    <t>龙游莱茵河畔</t>
  </si>
  <si>
    <t>330825908000000785</t>
  </si>
  <si>
    <t>330800313191</t>
  </si>
  <si>
    <t>龙游龙洲半爿月</t>
  </si>
  <si>
    <t>330825908000000346</t>
  </si>
  <si>
    <t>330800314877</t>
  </si>
  <si>
    <t>龙游塔石杜山徐-2</t>
  </si>
  <si>
    <t>330825908000000078</t>
  </si>
  <si>
    <t>330800323655</t>
  </si>
  <si>
    <t>330800326741</t>
  </si>
  <si>
    <t>龙游邮政大楼-2</t>
  </si>
  <si>
    <t>330825908000000067</t>
  </si>
  <si>
    <t>330800314884</t>
  </si>
  <si>
    <t>龙游詹家芝溪家园</t>
  </si>
  <si>
    <t>330825700000235640</t>
  </si>
  <si>
    <t>330800317084</t>
  </si>
  <si>
    <t>龙游石佛塘边</t>
  </si>
  <si>
    <t>330825908000000324</t>
  </si>
  <si>
    <t>330800336532</t>
  </si>
  <si>
    <t>龙游西垣</t>
  </si>
  <si>
    <t>330825908000000583</t>
  </si>
  <si>
    <t>330800106878</t>
  </si>
  <si>
    <t>通用空调-通用空调</t>
  </si>
  <si>
    <t>KFR一50G-BP</t>
  </si>
  <si>
    <t>江山景星山庄</t>
  </si>
  <si>
    <t>330881908000000982</t>
  </si>
  <si>
    <t>330800109980</t>
  </si>
  <si>
    <t>整流设备-组合开关电源</t>
  </si>
  <si>
    <t>48V-600A(50A模块)-150A</t>
  </si>
  <si>
    <t>330800112618</t>
  </si>
  <si>
    <t>面</t>
  </si>
  <si>
    <t>KPA385-30M</t>
  </si>
  <si>
    <t>330800112619</t>
  </si>
  <si>
    <t>交流配电箱_三相</t>
  </si>
  <si>
    <t>330800129775</t>
  </si>
  <si>
    <t>3×16+1×10</t>
  </si>
  <si>
    <t>330800317177</t>
  </si>
  <si>
    <t>330800327591</t>
  </si>
  <si>
    <t>330800345827</t>
  </si>
  <si>
    <t>1KV以下电力电缆铜芯阻燃聚氯乙烯绝缘聚氯乙烯护套软电缆ZA-RVV 1*25mm2红</t>
  </si>
  <si>
    <t>330800315388</t>
  </si>
  <si>
    <t>嵌入式高频开关电源</t>
  </si>
  <si>
    <t>48V/300A高效系统</t>
  </si>
  <si>
    <t>江山莲塘</t>
  </si>
  <si>
    <t>330881908000000741</t>
  </si>
  <si>
    <t>330800309757</t>
  </si>
  <si>
    <t>330800305640</t>
  </si>
  <si>
    <t>改造站-虚拟开关电源</t>
  </si>
  <si>
    <t>江山清湖</t>
  </si>
  <si>
    <t>330881908000000666</t>
  </si>
  <si>
    <t>330800344202</t>
  </si>
  <si>
    <t>电力引入扩容资产</t>
  </si>
  <si>
    <t>供电计量设备低压智能电表单相单路远程抄表</t>
  </si>
  <si>
    <t>江山江郎山一线天-2</t>
  </si>
  <si>
    <t>330881908000001210</t>
  </si>
  <si>
    <t>330800309155</t>
  </si>
  <si>
    <t>高效模块50A</t>
  </si>
  <si>
    <t>江山江郎山顶</t>
  </si>
  <si>
    <t>330881500000000057</t>
  </si>
  <si>
    <t>最近入库未在之前取数清单</t>
  </si>
  <si>
    <t>330800308477</t>
  </si>
  <si>
    <t>衢江浙西粮食物流中心</t>
  </si>
  <si>
    <t>330803500000000075</t>
  </si>
  <si>
    <t>330800124550</t>
  </si>
  <si>
    <t>48V-150A(30A模块)-60</t>
  </si>
  <si>
    <t>衢州为公</t>
  </si>
  <si>
    <t>330803908000000684</t>
  </si>
  <si>
    <t>330800101851</t>
  </si>
  <si>
    <t>48V-300A(50A模块)-150A</t>
  </si>
  <si>
    <t>衢江横路范家</t>
  </si>
  <si>
    <t>330803908000000431</t>
  </si>
  <si>
    <t>330800315313</t>
  </si>
  <si>
    <t>动力及环境监控单元主设备室外型成套设备</t>
  </si>
  <si>
    <t>衢江杜泽坎头</t>
  </si>
  <si>
    <t>330803500000000022</t>
  </si>
  <si>
    <t>330800318580</t>
  </si>
  <si>
    <t>主设备室内型成套设备</t>
  </si>
  <si>
    <t>衢江云溪候堂</t>
  </si>
  <si>
    <t>330803908000000392</t>
  </si>
  <si>
    <t>330800124305</t>
  </si>
  <si>
    <t>48V-600A(50A模块)-200</t>
  </si>
  <si>
    <t>衢州戚家</t>
  </si>
  <si>
    <t>330803908000000458</t>
  </si>
  <si>
    <t>330800318656</t>
  </si>
  <si>
    <t>衢江云溪棠陵邵</t>
  </si>
  <si>
    <t>330803908000000391</t>
  </si>
  <si>
    <t>330800341339</t>
  </si>
  <si>
    <t>衢江云溪郭家</t>
  </si>
  <si>
    <t>330803908000000390</t>
  </si>
  <si>
    <t>330800110173</t>
  </si>
  <si>
    <t>48V-300A(50A模块)150</t>
  </si>
  <si>
    <t>衢州尖峰山</t>
  </si>
  <si>
    <t>330803908000000690</t>
  </si>
  <si>
    <t>330800102372</t>
  </si>
  <si>
    <t>48V-300A(50A模块)-100</t>
  </si>
  <si>
    <t>衢州桐子坞口</t>
  </si>
  <si>
    <t>330803908000000585</t>
  </si>
  <si>
    <t>330800310081</t>
  </si>
  <si>
    <t>衢江高家上航头</t>
  </si>
  <si>
    <t>330803500000000090</t>
  </si>
  <si>
    <t>330800319426</t>
  </si>
  <si>
    <t>衢江第一小学</t>
  </si>
  <si>
    <t>330803908000000041</t>
  </si>
  <si>
    <t>330800318591</t>
  </si>
  <si>
    <t>衢江黄坛口大门里</t>
  </si>
  <si>
    <t>330803908000000127</t>
  </si>
  <si>
    <t>330800314473</t>
  </si>
  <si>
    <t>衢江高家西湖山</t>
  </si>
  <si>
    <t>330803500000000040</t>
  </si>
  <si>
    <t>330800112085</t>
  </si>
  <si>
    <t>KFR-50G-BP</t>
  </si>
  <si>
    <t>衢州上洋机械</t>
  </si>
  <si>
    <t>330802908000000278</t>
  </si>
  <si>
    <t>330800310332</t>
  </si>
  <si>
    <t>3P单冷三相整机</t>
  </si>
  <si>
    <t>衢州祥和小区</t>
  </si>
  <si>
    <t>330802908000000865</t>
  </si>
  <si>
    <t>330800323075</t>
  </si>
  <si>
    <t>1KV以下电力电缆铜芯阻燃聚氯乙烯绝缘聚氯乙烯护套软电缆ZA-RVV 1*95mm2黑</t>
  </si>
  <si>
    <t>柯城白云街道回龙村南</t>
  </si>
  <si>
    <t>330802500000000133</t>
  </si>
  <si>
    <t>330800323077</t>
  </si>
  <si>
    <t>330800323078</t>
  </si>
  <si>
    <t>油机切换箱(三相)-100A/380V</t>
  </si>
  <si>
    <t>330800323080</t>
  </si>
  <si>
    <t>330800323081</t>
  </si>
  <si>
    <t>交流配电箱三相（含市电油机手动转换开关）380V/100A室内型</t>
  </si>
  <si>
    <t>330800331996</t>
  </si>
  <si>
    <t>电源转换模块</t>
  </si>
  <si>
    <t>330800341531</t>
  </si>
  <si>
    <t>基站构筑物扩容资产</t>
  </si>
  <si>
    <t>汇流排</t>
  </si>
  <si>
    <t>室外接地汇流排-16孔</t>
  </si>
  <si>
    <t>330800111081</t>
  </si>
  <si>
    <t>48V-400A(50A模块)-150</t>
  </si>
  <si>
    <t>衢州电化厂</t>
  </si>
  <si>
    <t>330802908000000364</t>
  </si>
  <si>
    <t>330800110136</t>
  </si>
  <si>
    <t>衢州嘉华制衣厂</t>
  </si>
  <si>
    <t>330802908000000610</t>
  </si>
  <si>
    <t>330800124054</t>
  </si>
  <si>
    <t>智能通风系统</t>
  </si>
  <si>
    <t>SDVCOM</t>
  </si>
  <si>
    <t>330800327342</t>
  </si>
  <si>
    <t>主设备室内型成套设备单柜配置模型</t>
  </si>
  <si>
    <t>330800332479</t>
  </si>
  <si>
    <t>330800335139</t>
  </si>
  <si>
    <t>通用配件电表箱250mm*400mm*140mm</t>
  </si>
  <si>
    <t>330800336198</t>
  </si>
  <si>
    <t>330800344300</t>
  </si>
  <si>
    <t>一体化机柜一体化机柜配件智能配电单元室外一体化机柜（内置智能电源）-可选配件-智能配电单元</t>
  </si>
  <si>
    <t>330800300161</t>
  </si>
  <si>
    <t>衢江柴家东</t>
  </si>
  <si>
    <t>330802908000000082</t>
  </si>
  <si>
    <t>330800312886</t>
  </si>
  <si>
    <t>嵌入式开关电源架</t>
  </si>
  <si>
    <t>30A-48V</t>
  </si>
  <si>
    <t>衢江万村</t>
  </si>
  <si>
    <t>330802908000000081</t>
  </si>
  <si>
    <t>330800106173</t>
  </si>
  <si>
    <t>衢州府山别墅</t>
  </si>
  <si>
    <t>330802908000000253</t>
  </si>
  <si>
    <t>330800319706</t>
  </si>
  <si>
    <t>48V/300A高效系统(50A高效模块，共用电源系统，三相交流输入)100A</t>
  </si>
  <si>
    <t>衢州劳动人事局搬迁</t>
  </si>
  <si>
    <t>330802500000000115</t>
  </si>
  <si>
    <t>330800101839</t>
  </si>
  <si>
    <t>常山招贤大麦坞-2</t>
  </si>
  <si>
    <t>330822908000000418</t>
  </si>
  <si>
    <t>330800302530</t>
  </si>
  <si>
    <t>座</t>
  </si>
  <si>
    <t>330800311634</t>
  </si>
  <si>
    <t>常山火车站1</t>
  </si>
  <si>
    <t>330822500000000093</t>
  </si>
  <si>
    <t>330800317063</t>
  </si>
  <si>
    <t>常山天马西峰-2</t>
  </si>
  <si>
    <t>330822908000000498</t>
  </si>
  <si>
    <t>330800317204</t>
  </si>
  <si>
    <t>常山青石飞碓</t>
  </si>
  <si>
    <t>330822908000000532</t>
  </si>
  <si>
    <t>330800107532</t>
  </si>
  <si>
    <t>48V-500A(50A模块)-100A</t>
  </si>
  <si>
    <t>常山天马汤溪桥</t>
  </si>
  <si>
    <t>330822908000000430</t>
  </si>
  <si>
    <t>330800317126</t>
  </si>
  <si>
    <t>常山职业中专(疾控中心)</t>
  </si>
  <si>
    <t>330822908000000287</t>
  </si>
  <si>
    <t>330800106917</t>
  </si>
  <si>
    <t>KF-72LW-JH1SN(R2)</t>
  </si>
  <si>
    <t>常山阁底西</t>
  </si>
  <si>
    <t>330822908000000266</t>
  </si>
  <si>
    <t>330800308607</t>
  </si>
  <si>
    <t>2P单冷单相整机</t>
  </si>
  <si>
    <t>常山辉埠山背</t>
  </si>
  <si>
    <t>330822908000000364</t>
  </si>
  <si>
    <t>330800111996</t>
  </si>
  <si>
    <t>KF-72L-JHS(2)</t>
  </si>
  <si>
    <t>常山看守所</t>
  </si>
  <si>
    <t>330822908000000089</t>
  </si>
  <si>
    <t>330800106481</t>
  </si>
  <si>
    <t>天马黄泥潭C网基站-分体空调系统-室内机</t>
  </si>
  <si>
    <t>KF-72LW</t>
  </si>
  <si>
    <t>常山天马黄泥塘</t>
  </si>
  <si>
    <t>330822908000000633</t>
  </si>
  <si>
    <t>330800107585</t>
  </si>
  <si>
    <t>48-400A(50A模块)-100</t>
  </si>
  <si>
    <t>常山岩前</t>
  </si>
  <si>
    <t>330822908000000303</t>
  </si>
  <si>
    <t>330800314395</t>
  </si>
  <si>
    <t>机架600A,48V组合开关电源架（单路输入），3模块</t>
  </si>
  <si>
    <t>艾默生组合式开关电源</t>
  </si>
  <si>
    <t>常山上周塘</t>
  </si>
  <si>
    <t>33082200000019</t>
  </si>
  <si>
    <t>330800122240</t>
  </si>
  <si>
    <t>常山枇杷坞</t>
  </si>
  <si>
    <t>330822908000000087</t>
  </si>
  <si>
    <t>330800305409</t>
  </si>
  <si>
    <t>虚拟开关电源</t>
  </si>
  <si>
    <t>330800319932</t>
  </si>
  <si>
    <t>开化马金塘沿</t>
  </si>
  <si>
    <t>33082400000032</t>
  </si>
  <si>
    <t>330800314531</t>
  </si>
  <si>
    <t>ZXM10/EISU</t>
  </si>
  <si>
    <t>开化颜家</t>
  </si>
  <si>
    <t>33082400000083</t>
  </si>
  <si>
    <t>330800314746</t>
  </si>
  <si>
    <t>开化高树坞</t>
  </si>
  <si>
    <t>33082401000019</t>
  </si>
  <si>
    <t>330800314736</t>
  </si>
  <si>
    <t>开化城关外杜家</t>
  </si>
  <si>
    <t>330824500000000006</t>
  </si>
  <si>
    <t>330800337989</t>
  </si>
  <si>
    <t>开化坞口村</t>
  </si>
  <si>
    <t>330824908001900017</t>
  </si>
  <si>
    <t>330800104845</t>
  </si>
  <si>
    <t>48V-300A(50A模块)-150</t>
  </si>
  <si>
    <t>开化芳林</t>
  </si>
  <si>
    <t>330824908000000825</t>
  </si>
  <si>
    <t>330800307539</t>
  </si>
  <si>
    <t>开化华埠郑家</t>
  </si>
  <si>
    <t>330824908000000046</t>
  </si>
  <si>
    <t>330800112539</t>
  </si>
  <si>
    <t>MYS5</t>
  </si>
  <si>
    <t>开化岭里</t>
  </si>
  <si>
    <t>330824908000000540</t>
  </si>
  <si>
    <t>330800124557</t>
  </si>
  <si>
    <t>330800124558</t>
  </si>
  <si>
    <t>计量箱DT862-4</t>
  </si>
  <si>
    <t>330800328667</t>
  </si>
  <si>
    <t>RRU安装架室内RRU安装架</t>
  </si>
  <si>
    <t>330800338657</t>
  </si>
  <si>
    <t>330800350028</t>
  </si>
  <si>
    <t>330800362123</t>
  </si>
  <si>
    <t>外市电线路整治</t>
  </si>
  <si>
    <t>330800302374_1</t>
  </si>
  <si>
    <t>(金华中兴)-室外标准机柜-室外标准机柜</t>
  </si>
  <si>
    <t>开关电源为三相，空调-1300W+自然风冷-直流，双面单开门）</t>
  </si>
  <si>
    <t>开化马金岭里-2</t>
  </si>
  <si>
    <t>330824908000000329</t>
  </si>
  <si>
    <t>330800302374_2</t>
  </si>
  <si>
    <t>机柜空调</t>
  </si>
  <si>
    <t>330800302377</t>
  </si>
  <si>
    <t>(杭州中恒)-开关电源及电源模块-开关电源</t>
  </si>
  <si>
    <t>嵌入式开关电源32A/3P*1（室外标准机柜用）</t>
  </si>
  <si>
    <t>330800326704</t>
  </si>
  <si>
    <t>330800339218</t>
  </si>
  <si>
    <t>监控传感器智能门禁配套物资简易锁(一体化柜)</t>
  </si>
  <si>
    <t>330800339819</t>
  </si>
  <si>
    <t>330800113883</t>
  </si>
  <si>
    <t>VH40TA385M-D</t>
  </si>
  <si>
    <t>开化高岭(搬迁站)</t>
  </si>
  <si>
    <t>330824908000000570</t>
  </si>
  <si>
    <t>330800124476</t>
  </si>
  <si>
    <t>48V-600A(50A模块)-150</t>
  </si>
  <si>
    <t>330800124478</t>
  </si>
  <si>
    <t>XXL1</t>
  </si>
  <si>
    <t>330800328906</t>
  </si>
  <si>
    <t>330800338567</t>
  </si>
  <si>
    <t>霍尔传感器电流型输入100A/输出4-20mA</t>
  </si>
  <si>
    <t>330800340329</t>
  </si>
  <si>
    <t>330800350036</t>
  </si>
  <si>
    <t>330800314726</t>
  </si>
  <si>
    <t>开化城关后塘坞</t>
  </si>
  <si>
    <t>330824500000000019</t>
  </si>
  <si>
    <t>330800321084</t>
  </si>
  <si>
    <t>开化城关石景岭</t>
  </si>
  <si>
    <t>330824908000000319</t>
  </si>
  <si>
    <t>330800337998</t>
  </si>
  <si>
    <t>开化木勺山</t>
  </si>
  <si>
    <t>330824908000000490</t>
  </si>
  <si>
    <t>330800338016</t>
  </si>
  <si>
    <t>开化黄陵</t>
  </si>
  <si>
    <t>330824908000000461</t>
  </si>
  <si>
    <t>330800321176</t>
  </si>
  <si>
    <t>开化音坑对门</t>
  </si>
  <si>
    <t>330824908000000034</t>
  </si>
  <si>
    <t>无卡片资产</t>
  </si>
  <si>
    <t>提供人</t>
  </si>
  <si>
    <t>总经理办公会纪要〔2025〕第8期</t>
  </si>
  <si>
    <t>330300331911</t>
  </si>
  <si>
    <t>平阳墨城不锈钢工业区</t>
  </si>
  <si>
    <t>33032601000120</t>
  </si>
  <si>
    <t>蔡煌湖</t>
  </si>
  <si>
    <t>330300330117</t>
  </si>
  <si>
    <t>H777440平阳水头蒲潭尾村</t>
  </si>
  <si>
    <t>33032600000038</t>
  </si>
  <si>
    <t>无门板</t>
  </si>
  <si>
    <t>330300406736</t>
  </si>
  <si>
    <t>平阳鳌江机电产业园</t>
  </si>
  <si>
    <t>330326500000001586</t>
  </si>
  <si>
    <t>330300358748</t>
  </si>
  <si>
    <t>平阳朝阳接入网</t>
  </si>
  <si>
    <t>330326908000000670</t>
  </si>
  <si>
    <t>330300138165</t>
  </si>
  <si>
    <t>平阳凤卧马头岗</t>
  </si>
  <si>
    <t>330326908000000933</t>
  </si>
  <si>
    <t>330300374688</t>
  </si>
  <si>
    <t>平阳倪垟村南</t>
  </si>
  <si>
    <t>330326908000000151</t>
  </si>
  <si>
    <t>330300144156</t>
  </si>
  <si>
    <t>平阳钱仓埭头</t>
  </si>
  <si>
    <t>330326908000000614</t>
  </si>
  <si>
    <t>330300343574</t>
  </si>
  <si>
    <t>平阳万全第二大队搬迁</t>
  </si>
  <si>
    <t>330326500000000147</t>
  </si>
  <si>
    <t>330300360995</t>
  </si>
  <si>
    <t>平阳万全巨峰</t>
  </si>
  <si>
    <t>330326500000000110</t>
  </si>
  <si>
    <t>330300307636</t>
  </si>
  <si>
    <t>平阳万全仁杰通信</t>
  </si>
  <si>
    <t>330326908000000785</t>
  </si>
  <si>
    <t>330300355974</t>
  </si>
  <si>
    <t>平阳岩庵水库</t>
  </si>
  <si>
    <t>330326908000000445</t>
  </si>
  <si>
    <t>330300311105</t>
  </si>
  <si>
    <t>平阳英博啤酒厂</t>
  </si>
  <si>
    <t>330326908000000205</t>
  </si>
  <si>
    <t>330300138177</t>
  </si>
  <si>
    <t>平阳郑楼标准厂房</t>
  </si>
  <si>
    <t>330326908000001117</t>
  </si>
  <si>
    <t>330300419903</t>
  </si>
  <si>
    <t>平阳平阳宾馆</t>
  </si>
  <si>
    <t>330326908000000272</t>
  </si>
  <si>
    <t>无门板外观破烂</t>
  </si>
  <si>
    <t>330300110751</t>
  </si>
  <si>
    <t>平阳水头三桥</t>
  </si>
  <si>
    <t>330326700000150627</t>
  </si>
  <si>
    <t>330300362830</t>
  </si>
  <si>
    <t>苍南灵溪六板桥</t>
  </si>
  <si>
    <t>330327500000000271</t>
  </si>
  <si>
    <t>330300375838</t>
  </si>
  <si>
    <t>平阳朝阳北坡</t>
  </si>
  <si>
    <t>330326908000000502</t>
  </si>
  <si>
    <t>330300367961</t>
  </si>
  <si>
    <t>苍南宜山宜一村东</t>
  </si>
  <si>
    <t>330327500000000253</t>
  </si>
  <si>
    <t>330300169462</t>
  </si>
  <si>
    <t>洞头长坑水库</t>
  </si>
  <si>
    <t>330322908000000208</t>
  </si>
  <si>
    <t>330300153086</t>
  </si>
  <si>
    <t>洞头东岙顶</t>
  </si>
  <si>
    <t>330322908000000199</t>
  </si>
  <si>
    <t>外观变形刮痕掉漆严重</t>
  </si>
  <si>
    <t>330300136877</t>
  </si>
  <si>
    <t>洞头枫树坑</t>
  </si>
  <si>
    <t>330322908000000141</t>
  </si>
  <si>
    <t>少配件少铜牌</t>
  </si>
  <si>
    <t>330300146336</t>
  </si>
  <si>
    <t>平阳兰花桥新区</t>
  </si>
  <si>
    <t>330326908000000159</t>
  </si>
  <si>
    <t>330300105968</t>
  </si>
  <si>
    <t>瑞安罗凤新泰</t>
  </si>
  <si>
    <t>330304908000000125</t>
  </si>
  <si>
    <t>外机破损严重变形</t>
  </si>
  <si>
    <t>330300149298</t>
  </si>
  <si>
    <t>海尔</t>
  </si>
  <si>
    <t>龙湾永中建中街南</t>
  </si>
  <si>
    <t>330303500000001738</t>
  </si>
  <si>
    <t>外机变形少盖板</t>
  </si>
  <si>
    <t>330300351006</t>
  </si>
  <si>
    <t>平阳昆阳西直街</t>
  </si>
  <si>
    <t>330326908000000870</t>
  </si>
  <si>
    <t>330300149704</t>
  </si>
  <si>
    <t>乐清乐成动感品牌店自营厅</t>
  </si>
  <si>
    <t>330382908000001144</t>
  </si>
  <si>
    <t>铜管1条1米</t>
  </si>
  <si>
    <t>330300127781</t>
  </si>
  <si>
    <t>乐清柳市翔金花园</t>
  </si>
  <si>
    <t>330382700000237966</t>
  </si>
  <si>
    <t>无外机</t>
  </si>
  <si>
    <t>330300142171</t>
  </si>
  <si>
    <t>平阳腾蛟赤岩山</t>
  </si>
  <si>
    <t>330326908000000641</t>
  </si>
  <si>
    <t>330300423510</t>
  </si>
  <si>
    <t>苍南龙港曙光印业</t>
  </si>
  <si>
    <t>330327908000000278</t>
  </si>
  <si>
    <t>无配件</t>
  </si>
  <si>
    <t>330300106832</t>
  </si>
  <si>
    <t>华凌</t>
  </si>
  <si>
    <t>平阳万全服饰南</t>
  </si>
  <si>
    <t>330326500010001708</t>
  </si>
  <si>
    <t>330300138711</t>
  </si>
  <si>
    <t>乐清柳市黄华殿后村高速出口</t>
  </si>
  <si>
    <t>330382500010002020</t>
  </si>
  <si>
    <t>330300348835</t>
  </si>
  <si>
    <t>瑞安塘下鲍田凤湾东</t>
  </si>
  <si>
    <t>330381500000002113</t>
  </si>
  <si>
    <t>330300453966</t>
  </si>
  <si>
    <t>华为</t>
  </si>
  <si>
    <t>瓯海郭溪和坑</t>
  </si>
  <si>
    <t>33030401000189</t>
  </si>
  <si>
    <t>330300149657</t>
  </si>
  <si>
    <t>温州沙城永福西路</t>
  </si>
  <si>
    <t>330303908000001052</t>
  </si>
  <si>
    <t>330300103867</t>
  </si>
  <si>
    <t>大金</t>
  </si>
  <si>
    <t>瑞安横河村</t>
  </si>
  <si>
    <t>330381908000000918</t>
  </si>
  <si>
    <t>330300396959</t>
  </si>
  <si>
    <t>温州潘桥老竹</t>
  </si>
  <si>
    <t>330304908000000641</t>
  </si>
  <si>
    <t>330300120180</t>
  </si>
  <si>
    <t>苍南龙港金龙街</t>
  </si>
  <si>
    <t>330327908000000308</t>
  </si>
  <si>
    <t>330300307002</t>
  </si>
  <si>
    <t>瑞安三都路口</t>
  </si>
  <si>
    <t>330381908000000628</t>
  </si>
  <si>
    <t>铜管1条1.5米</t>
  </si>
  <si>
    <t>330300436099</t>
  </si>
  <si>
    <t>瑞安塘下上金村</t>
  </si>
  <si>
    <t>330381908000001222</t>
  </si>
  <si>
    <t>330300377243</t>
  </si>
  <si>
    <t>苍南桥墩苍北</t>
  </si>
  <si>
    <t>330327908000000345</t>
  </si>
  <si>
    <t>330300382197</t>
  </si>
  <si>
    <t>330300164963</t>
  </si>
  <si>
    <t>温州机场北路</t>
  </si>
  <si>
    <t>330303908000001026</t>
  </si>
  <si>
    <t>330300121645</t>
  </si>
  <si>
    <t>泰顺彭溪</t>
  </si>
  <si>
    <t>330329908000000623</t>
  </si>
  <si>
    <t>内机少盖板严重变形破烂</t>
  </si>
  <si>
    <t>330300110691</t>
  </si>
  <si>
    <t>中达</t>
  </si>
  <si>
    <t>泰顺仕阳山溴洋</t>
  </si>
  <si>
    <t>330329908000000611</t>
  </si>
  <si>
    <t>330300164001</t>
  </si>
  <si>
    <t>中恒</t>
  </si>
  <si>
    <t>平阳桃源村</t>
  </si>
  <si>
    <t>330326908000000462</t>
  </si>
  <si>
    <t>少配件</t>
  </si>
  <si>
    <t>330300166827</t>
  </si>
  <si>
    <t>洞头北岙东郊村</t>
  </si>
  <si>
    <t>330322908000000263</t>
  </si>
  <si>
    <t>少配件机柜内电源线拆除</t>
  </si>
  <si>
    <t>330300304500_2</t>
  </si>
  <si>
    <t>双潮公路二东</t>
  </si>
  <si>
    <t>330302010000000135</t>
  </si>
  <si>
    <t>330300304010_2</t>
  </si>
  <si>
    <t>温州伯爵山庄</t>
  </si>
  <si>
    <t>330302908000000296</t>
  </si>
  <si>
    <t>总经理办公会纪要〔2025〕第6期</t>
  </si>
  <si>
    <t>330300368056</t>
  </si>
  <si>
    <t>高新兴</t>
  </si>
  <si>
    <t>泰顺罗阳泰分路</t>
  </si>
  <si>
    <t>330329908000000252</t>
  </si>
  <si>
    <t>330300368439</t>
  </si>
  <si>
    <t>泰顺仕阳大岚</t>
  </si>
  <si>
    <t>330329908000000579</t>
  </si>
  <si>
    <t>330300443974</t>
  </si>
  <si>
    <t>瑞安罗凤上叶东</t>
  </si>
  <si>
    <t>330381500000000144</t>
  </si>
  <si>
    <t>330300466940</t>
  </si>
  <si>
    <t>苍南钱库新岙</t>
  </si>
  <si>
    <t>330327010000000200</t>
  </si>
  <si>
    <t>温州铁塔党委会纪要〔2024〕第17期</t>
  </si>
  <si>
    <t>330300367901</t>
  </si>
  <si>
    <t>邦讯</t>
  </si>
  <si>
    <t>甬台温福高铁双龙北</t>
  </si>
  <si>
    <t>33032701000145</t>
  </si>
  <si>
    <t>330300148604</t>
  </si>
  <si>
    <t>洞头南策岛</t>
  </si>
  <si>
    <t>330322908000000250</t>
  </si>
  <si>
    <t>330300169467</t>
  </si>
  <si>
    <t>洞头大门东浪</t>
  </si>
  <si>
    <t>330322908000000135</t>
  </si>
  <si>
    <t>330300165020</t>
  </si>
  <si>
    <t>平阳南雁</t>
  </si>
  <si>
    <t>330326908000000335</t>
  </si>
  <si>
    <t>330300169175</t>
  </si>
  <si>
    <t>苍南宜山三大华纺织</t>
  </si>
  <si>
    <t>330327908000000694</t>
  </si>
  <si>
    <t>330300331478</t>
  </si>
  <si>
    <t>330300380568</t>
  </si>
  <si>
    <t>330300134301</t>
  </si>
  <si>
    <t>苍南藻溪下山虎-2</t>
  </si>
  <si>
    <t>330327908000000719</t>
  </si>
  <si>
    <t>330300170960</t>
  </si>
  <si>
    <t>330300121190</t>
  </si>
  <si>
    <t>苍南苍南灵溪营垟村</t>
  </si>
  <si>
    <t>330327908000001171</t>
  </si>
  <si>
    <t>外机破损变形</t>
  </si>
  <si>
    <t>330300352522</t>
  </si>
  <si>
    <t>苍南灵海公路西卢桥</t>
  </si>
  <si>
    <t>330327500000000138</t>
  </si>
  <si>
    <t>330300150934</t>
  </si>
  <si>
    <t>温州龙湾沙前街</t>
  </si>
  <si>
    <t>330303908000000265</t>
  </si>
  <si>
    <t>330300157516</t>
  </si>
  <si>
    <t>330300346214</t>
  </si>
  <si>
    <t>平阳水头财富广场西</t>
  </si>
  <si>
    <t>330326500000000075</t>
  </si>
  <si>
    <t>330300153087</t>
  </si>
  <si>
    <t>洞头营盘基</t>
  </si>
  <si>
    <t>330322908000000212</t>
  </si>
  <si>
    <t>330300107605</t>
  </si>
  <si>
    <t>温州鹿城鹿城县前头</t>
  </si>
  <si>
    <t>330302908000001200</t>
  </si>
  <si>
    <t>空壳柜</t>
  </si>
  <si>
    <t>330300107592</t>
  </si>
  <si>
    <t>乐清南岳后塘</t>
  </si>
  <si>
    <t>330382908000001465</t>
  </si>
  <si>
    <t>330300138652</t>
  </si>
  <si>
    <t>文成百丈际富洋</t>
  </si>
  <si>
    <t>330328908000000388</t>
  </si>
  <si>
    <t>330300362491</t>
  </si>
  <si>
    <t>瑞安市荆谷东绕城高速</t>
  </si>
  <si>
    <t>330381500000000336</t>
  </si>
  <si>
    <t>330300368444</t>
  </si>
  <si>
    <t>高兴新</t>
  </si>
  <si>
    <t>瓯海区任桥工业区</t>
  </si>
  <si>
    <t>330304500000000081</t>
  </si>
  <si>
    <t>总经理办公会纪要〔2024〕第12期</t>
  </si>
  <si>
    <t>330300397023</t>
  </si>
  <si>
    <t>苍南炎亭洪岭头</t>
  </si>
  <si>
    <t>330327908000000956</t>
  </si>
  <si>
    <t>王智淳</t>
  </si>
  <si>
    <t>总经理办公会纪要〔2023〕第 21 期</t>
  </si>
  <si>
    <t>330300104090</t>
  </si>
  <si>
    <t>瑞安安阳下马前</t>
  </si>
  <si>
    <t>330381908000001505</t>
  </si>
  <si>
    <t>外机少盖板</t>
  </si>
  <si>
    <t>330300150917</t>
  </si>
  <si>
    <t>瑞安董五村</t>
  </si>
  <si>
    <t>330381908000000698</t>
  </si>
  <si>
    <t>330300354509_2</t>
  </si>
  <si>
    <t>瑞安安阳路陈虬路口</t>
  </si>
  <si>
    <t>330381010000000212</t>
  </si>
  <si>
    <t>330300158086</t>
  </si>
  <si>
    <t>苍南碗窑-2</t>
  </si>
  <si>
    <t>330327908000000475</t>
  </si>
  <si>
    <t>无背板少配件</t>
  </si>
  <si>
    <t>330300144262</t>
  </si>
  <si>
    <t>苍南龙港金河广场</t>
  </si>
  <si>
    <t>330327908000000679</t>
  </si>
  <si>
    <t>330300144261</t>
  </si>
  <si>
    <t>330300156135</t>
  </si>
  <si>
    <t>330300430942</t>
  </si>
  <si>
    <t>50A高效</t>
  </si>
  <si>
    <t>330300162358</t>
  </si>
  <si>
    <t>邮电</t>
  </si>
  <si>
    <t>永嘉瓯北开维喜阀门</t>
  </si>
  <si>
    <t>330324908000000449</t>
  </si>
  <si>
    <t>330300306647</t>
  </si>
  <si>
    <t>330300306641</t>
  </si>
  <si>
    <t>澳星</t>
  </si>
  <si>
    <t>330300392424</t>
  </si>
  <si>
    <t>330300336518</t>
  </si>
  <si>
    <t>乐清雁荡小镇</t>
  </si>
  <si>
    <t>330382500000000072</t>
  </si>
  <si>
    <t>330300355276</t>
  </si>
  <si>
    <t>330300144184</t>
  </si>
  <si>
    <t>温州龙湾天河泰河路</t>
  </si>
  <si>
    <t>330303908000000201</t>
  </si>
  <si>
    <t>330300129102</t>
  </si>
  <si>
    <t>温州鹿城黄龙自营厅1800</t>
  </si>
  <si>
    <t>330302908000000906</t>
  </si>
  <si>
    <t>330300357559</t>
  </si>
  <si>
    <t>苍南灵溪沪山路</t>
  </si>
  <si>
    <t>33032700000063</t>
  </si>
  <si>
    <t>330300121531</t>
  </si>
  <si>
    <t>温州瓯海泽雅鹤岙村</t>
  </si>
  <si>
    <t>330304908000000764</t>
  </si>
  <si>
    <t>铜管1条0.5米</t>
  </si>
  <si>
    <t>330300155007</t>
  </si>
  <si>
    <t>科龙</t>
  </si>
  <si>
    <t>泰顺馒头石</t>
  </si>
  <si>
    <t>330329908000000650</t>
  </si>
  <si>
    <t>330300327258</t>
  </si>
  <si>
    <t>美的</t>
  </si>
  <si>
    <t>平阳水头建安-2</t>
  </si>
  <si>
    <t>330326908000000981</t>
  </si>
  <si>
    <t>内外破损铜管1条1米</t>
  </si>
  <si>
    <t>330300369619</t>
  </si>
  <si>
    <t>330300360707</t>
  </si>
  <si>
    <t>大华</t>
  </si>
  <si>
    <t>龙港亚泰陶瓷东搬迁</t>
  </si>
  <si>
    <t>330327010010002142</t>
  </si>
  <si>
    <t>330300332658</t>
  </si>
  <si>
    <t>瑞安东山滨江大道罗阳路口</t>
  </si>
  <si>
    <t>330381500000002097</t>
  </si>
  <si>
    <t>330300149889</t>
  </si>
  <si>
    <t>海信</t>
  </si>
  <si>
    <t>瑞安莘塍大转盘永丰粉末一扇区</t>
  </si>
  <si>
    <t>330381908000001103</t>
  </si>
  <si>
    <t>内机破损</t>
  </si>
  <si>
    <t>330300307428</t>
  </si>
  <si>
    <t>苍南矾山坎门岭</t>
  </si>
  <si>
    <t>330327908000001081</t>
  </si>
  <si>
    <t>空壳箱门坏的</t>
  </si>
  <si>
    <t>330300307432</t>
  </si>
  <si>
    <t>苍南南坪</t>
  </si>
  <si>
    <t>330327908000000976</t>
  </si>
  <si>
    <t>门坏的</t>
  </si>
  <si>
    <t>330300327983</t>
  </si>
  <si>
    <t>瑞安塘下鲍田西岸南路</t>
  </si>
  <si>
    <t>33038100000071</t>
  </si>
  <si>
    <t>330300327987</t>
  </si>
  <si>
    <t>330300327985</t>
  </si>
  <si>
    <t>融和</t>
  </si>
  <si>
    <t>330300327984</t>
  </si>
  <si>
    <t>330300375935</t>
  </si>
  <si>
    <t>瑞安塘下中兴南街-2</t>
  </si>
  <si>
    <t>330381908000001552</t>
  </si>
  <si>
    <t>330300130097</t>
  </si>
  <si>
    <t>杭开电气</t>
  </si>
  <si>
    <t>瑞安安阳状元楼酒店</t>
  </si>
  <si>
    <t>330381908000001284</t>
  </si>
  <si>
    <t>330300153434</t>
  </si>
  <si>
    <t>330300165236</t>
  </si>
  <si>
    <t>330300367927</t>
  </si>
  <si>
    <t>330300155153</t>
  </si>
  <si>
    <t>华为1234</t>
  </si>
  <si>
    <t>平阳昆阳后林</t>
  </si>
  <si>
    <t>330326908000000293</t>
  </si>
  <si>
    <t>330300157100</t>
  </si>
  <si>
    <t>330300134573</t>
  </si>
  <si>
    <t>330300106979</t>
  </si>
  <si>
    <t>330300347238</t>
  </si>
  <si>
    <t>甬发</t>
  </si>
  <si>
    <t>330300165685</t>
  </si>
  <si>
    <t>330300425830</t>
  </si>
  <si>
    <t>330300123447</t>
  </si>
  <si>
    <t>荣联</t>
  </si>
  <si>
    <t>苍南苍南灵溪绿都花城</t>
  </si>
  <si>
    <t>330327908000001175</t>
  </si>
  <si>
    <t>330300105368</t>
  </si>
  <si>
    <t>330300121189</t>
  </si>
  <si>
    <t>330300308067</t>
  </si>
  <si>
    <t>330300328894</t>
  </si>
  <si>
    <t>文成枫龙村</t>
  </si>
  <si>
    <t>33032801000028</t>
  </si>
  <si>
    <t>330300328899</t>
  </si>
  <si>
    <t>330300121122</t>
  </si>
  <si>
    <t>苍南矾山内山村</t>
  </si>
  <si>
    <t>330327908000001074</t>
  </si>
  <si>
    <t>330300373602</t>
  </si>
  <si>
    <t>海悟</t>
  </si>
  <si>
    <t>330300159986</t>
  </si>
  <si>
    <t>330300146493</t>
  </si>
  <si>
    <t>苍南灵溪大楼</t>
  </si>
  <si>
    <t>330327908000000164</t>
  </si>
  <si>
    <t>330300358923</t>
  </si>
  <si>
    <t>330300159055</t>
  </si>
  <si>
    <t>永嘉大若岩藤溪-2</t>
  </si>
  <si>
    <t>330324908000000659</t>
  </si>
  <si>
    <t>330300353955</t>
  </si>
  <si>
    <t>伯乐路紧丹霞路交叉口</t>
  </si>
  <si>
    <t>330382500000000063</t>
  </si>
  <si>
    <t>330300161978</t>
  </si>
  <si>
    <t>乐清白象琯头好日子</t>
  </si>
  <si>
    <t>330382908000000789</t>
  </si>
  <si>
    <t>330300154239</t>
  </si>
  <si>
    <t>温州隔岸路</t>
  </si>
  <si>
    <t>330302908000000553</t>
  </si>
  <si>
    <t>330300166825</t>
  </si>
  <si>
    <t>温州鹿城洪殿自营厅</t>
  </si>
  <si>
    <t>330302908000001375</t>
  </si>
  <si>
    <t>330300100071</t>
  </si>
  <si>
    <t>温州鹿城双屿客运站</t>
  </si>
  <si>
    <t>330302908000000676</t>
  </si>
  <si>
    <t>330300334212</t>
  </si>
  <si>
    <t>乐清白石大岙村</t>
  </si>
  <si>
    <t>33038200000200</t>
  </si>
  <si>
    <t>330300151793</t>
  </si>
  <si>
    <t>永嘉徐岙岭根了</t>
  </si>
  <si>
    <t>330324908000001197</t>
  </si>
  <si>
    <t>330300102122</t>
  </si>
  <si>
    <t>三菱</t>
  </si>
  <si>
    <t>温州上戍轻工园</t>
  </si>
  <si>
    <t>330302908000000531</t>
  </si>
  <si>
    <t>铜管1条1.5米外机破损</t>
  </si>
  <si>
    <t>330300392111</t>
  </si>
  <si>
    <t>乐清城南街道良港西路丹霞路口</t>
  </si>
  <si>
    <t>330382500000001798</t>
  </si>
  <si>
    <t>330300392112</t>
  </si>
  <si>
    <t>330300392109</t>
  </si>
  <si>
    <t>330300150441</t>
  </si>
  <si>
    <t>洞头大门乌仙头宏基站</t>
  </si>
  <si>
    <t>330322908000000008</t>
  </si>
  <si>
    <t>330300167871</t>
  </si>
  <si>
    <t>330300136901</t>
  </si>
  <si>
    <t>330300121602</t>
  </si>
  <si>
    <t>330300336269</t>
  </si>
  <si>
    <t>330300395686</t>
  </si>
  <si>
    <t>330300396639</t>
  </si>
  <si>
    <t>330300346029</t>
  </si>
  <si>
    <t>永嘉桥头自营厅搬迁</t>
  </si>
  <si>
    <t>330324500000000119</t>
  </si>
  <si>
    <t>330300114394</t>
  </si>
  <si>
    <t>温州龙湾滨海四道十五路</t>
  </si>
  <si>
    <t>330303908000000074</t>
  </si>
  <si>
    <t>330300158038</t>
  </si>
  <si>
    <t>330300150850</t>
  </si>
  <si>
    <t>330300103213</t>
  </si>
  <si>
    <t>浙宝</t>
  </si>
  <si>
    <t>乐清磐石西横河-3</t>
  </si>
  <si>
    <t>330382908000000124</t>
  </si>
  <si>
    <t>330300116045</t>
  </si>
  <si>
    <t>330300136801</t>
  </si>
  <si>
    <t>330300164986</t>
  </si>
  <si>
    <t>330300164987</t>
  </si>
  <si>
    <t>330300301204</t>
  </si>
  <si>
    <t>330300419392</t>
  </si>
  <si>
    <t>330300345511</t>
  </si>
  <si>
    <t>龙湾瓯江口楠江科技公司</t>
  </si>
  <si>
    <t>330303500000000263</t>
  </si>
  <si>
    <t>330300345512</t>
  </si>
  <si>
    <t>330300345509</t>
  </si>
  <si>
    <t>330300345510</t>
  </si>
  <si>
    <t>总经理办公会纪要〔2025〕第2期</t>
  </si>
  <si>
    <t>330300307610</t>
  </si>
  <si>
    <t>艾默生</t>
  </si>
  <si>
    <t>330300145002</t>
  </si>
  <si>
    <t>平阳山门溪源</t>
  </si>
  <si>
    <t>330326908000000305</t>
  </si>
  <si>
    <t>330300310383</t>
  </si>
  <si>
    <t>柳市上峰</t>
  </si>
  <si>
    <t>330382908000000429</t>
  </si>
  <si>
    <t>330300100789</t>
  </si>
  <si>
    <t>平阳鹤溪南岙</t>
  </si>
  <si>
    <t>330326908000000292</t>
  </si>
  <si>
    <t>内机少盖板铜管1条1米</t>
  </si>
  <si>
    <t>330300154974</t>
  </si>
  <si>
    <t>瑞安金川陈山-2</t>
  </si>
  <si>
    <t>330381908000000487</t>
  </si>
  <si>
    <t>330300309730</t>
  </si>
  <si>
    <t>瑞安市安阳西门村</t>
  </si>
  <si>
    <t>330381908000001540</t>
  </si>
  <si>
    <t>外机破损少盖板铜管1条0.5米</t>
  </si>
  <si>
    <t>330300138824</t>
  </si>
  <si>
    <t>瑞安新世纪大酒店-2</t>
  </si>
  <si>
    <t>330381908000001526</t>
  </si>
  <si>
    <t>外机严重破损少盖板铜管1条1米</t>
  </si>
  <si>
    <t>330300167831</t>
  </si>
  <si>
    <t>瑞安锦湖街道宏站</t>
  </si>
  <si>
    <t>330381908000000197</t>
  </si>
  <si>
    <t>330300134555</t>
  </si>
  <si>
    <t>瑞安金川分水岩</t>
  </si>
  <si>
    <t>330381908000000734</t>
  </si>
  <si>
    <t>330300162764</t>
  </si>
  <si>
    <t>瑞安金川山林-2</t>
  </si>
  <si>
    <t>330381908001901549</t>
  </si>
  <si>
    <t>330300169031</t>
  </si>
  <si>
    <t>瑞安瑞安飞云霞砀</t>
  </si>
  <si>
    <t>330381908000000666</t>
  </si>
  <si>
    <t>330300133225</t>
  </si>
  <si>
    <t>瑞安芳庄直坑</t>
  </si>
  <si>
    <t>330381908000000650</t>
  </si>
  <si>
    <t>铜管1条1米外机破损少盖板</t>
  </si>
  <si>
    <t>330300370721</t>
  </si>
  <si>
    <t>瑞安火车站东</t>
  </si>
  <si>
    <t>330381500000000415</t>
  </si>
  <si>
    <t>330300381283</t>
  </si>
  <si>
    <t>甬台温高铁瑞安火车站飞云卓岙村</t>
  </si>
  <si>
    <t>330381500000000479</t>
  </si>
  <si>
    <t>330300335212</t>
  </si>
  <si>
    <t>瑞安市湖岭镇南坑村</t>
  </si>
  <si>
    <t>330381500000000099</t>
  </si>
  <si>
    <t>330300368853</t>
  </si>
  <si>
    <t>甬台温福高铁瑞安横塘</t>
  </si>
  <si>
    <t>33038101000169</t>
  </si>
  <si>
    <t>330300373655</t>
  </si>
  <si>
    <t>瑞安宁益墩头</t>
  </si>
  <si>
    <t>330381908000000702</t>
  </si>
  <si>
    <t>外机破损铜管1条1米</t>
  </si>
  <si>
    <t>330300165324</t>
  </si>
  <si>
    <t>乐清白象上垟田</t>
  </si>
  <si>
    <t>330382908000000386</t>
  </si>
  <si>
    <t>330300157134</t>
  </si>
  <si>
    <t>乐清七里港排岩头</t>
  </si>
  <si>
    <t>330382908000000862</t>
  </si>
  <si>
    <t>总经理办公会纪要〔2025〕第3期</t>
  </si>
  <si>
    <t>330300342648</t>
  </si>
  <si>
    <t>乐清响岩</t>
  </si>
  <si>
    <t>330382908000001086</t>
  </si>
  <si>
    <t>330300158442</t>
  </si>
  <si>
    <t>瑞安杜山头</t>
  </si>
  <si>
    <t>330381908000000726</t>
  </si>
  <si>
    <t>330300107577</t>
  </si>
  <si>
    <t>乐清仙溪小坑</t>
  </si>
  <si>
    <t>330382908000001002</t>
  </si>
  <si>
    <t>少配件外观破损</t>
  </si>
  <si>
    <t>330300170803</t>
  </si>
  <si>
    <t>瑞安塘下塘西-2</t>
  </si>
  <si>
    <t>330381908000000821</t>
  </si>
  <si>
    <t>330300106933</t>
  </si>
  <si>
    <t>瑞安塘下东陈工业区</t>
  </si>
  <si>
    <t>330381908000001421</t>
  </si>
  <si>
    <t>330300133053</t>
  </si>
  <si>
    <t>瑞安塘下下林</t>
  </si>
  <si>
    <t>330381908000001384</t>
  </si>
  <si>
    <t>330300135861</t>
  </si>
  <si>
    <t>330300106918</t>
  </si>
  <si>
    <t>苍南龙港鑫泰宾馆</t>
  </si>
  <si>
    <t>330327908000000380</t>
  </si>
  <si>
    <t>330300146331</t>
  </si>
  <si>
    <t>330300106160</t>
  </si>
  <si>
    <t>瑞安康欣花园</t>
  </si>
  <si>
    <t>330381908000000126</t>
  </si>
  <si>
    <t>330300171108</t>
  </si>
  <si>
    <t>330300127792</t>
  </si>
  <si>
    <t>瑞安塘下电信局</t>
  </si>
  <si>
    <t>330381908000000859</t>
  </si>
  <si>
    <t>330300370150</t>
  </si>
  <si>
    <t>330300127793</t>
  </si>
  <si>
    <t>330300340664</t>
  </si>
  <si>
    <t>永嘉县枫林镇垟山村</t>
  </si>
  <si>
    <t>33032400000087</t>
  </si>
  <si>
    <t>少配件少门板</t>
  </si>
  <si>
    <t>330300383436</t>
  </si>
  <si>
    <t>平阳宋埠新园路YD</t>
  </si>
  <si>
    <t>330326500000000192</t>
  </si>
  <si>
    <t>330300383434</t>
  </si>
  <si>
    <t>330300383431</t>
  </si>
  <si>
    <t>330300383433</t>
  </si>
  <si>
    <t>330300373472</t>
  </si>
  <si>
    <t>苍南灵溪车站大道与迎福路路口-YD</t>
  </si>
  <si>
    <t>330327500000000270</t>
  </si>
  <si>
    <t>330300109531</t>
  </si>
  <si>
    <t>苍南沿浦木林村-2</t>
  </si>
  <si>
    <t>330327908000000602</t>
  </si>
  <si>
    <t>330300136919</t>
  </si>
  <si>
    <t>苍南炎亭海口</t>
  </si>
  <si>
    <t>330327908000000065</t>
  </si>
  <si>
    <t>330300136916</t>
  </si>
  <si>
    <t>瑞安宁益南一</t>
  </si>
  <si>
    <t>330381908000001323</t>
  </si>
  <si>
    <t>少配件外观变形严重</t>
  </si>
  <si>
    <t>330300351019</t>
  </si>
  <si>
    <t>无背板</t>
  </si>
  <si>
    <t>330300345406</t>
  </si>
  <si>
    <t>平阳水头雅下村</t>
  </si>
  <si>
    <t>330326500000000117</t>
  </si>
  <si>
    <t>330300329437_2</t>
  </si>
  <si>
    <t>龙港宇坤实业</t>
  </si>
  <si>
    <t>330327010010002034</t>
  </si>
  <si>
    <t>330300136873</t>
  </si>
  <si>
    <t>苍南王孙</t>
  </si>
  <si>
    <t>330327908000000798</t>
  </si>
  <si>
    <t>330300169617</t>
  </si>
  <si>
    <t>永嘉黄岩洞下</t>
  </si>
  <si>
    <t>330324908000000846</t>
  </si>
  <si>
    <t>330300372210</t>
  </si>
  <si>
    <t>永嘉瓯北阳光大道新江路口</t>
  </si>
  <si>
    <t>330324500000000141</t>
  </si>
  <si>
    <t>330300306882</t>
  </si>
  <si>
    <t>永嘉瓯北上村-2</t>
  </si>
  <si>
    <t>330324908000000456</t>
  </si>
  <si>
    <t>330300368419</t>
  </si>
  <si>
    <t>330300327312</t>
  </si>
  <si>
    <t>平阳城信-2</t>
  </si>
  <si>
    <t>330326908000000939</t>
  </si>
  <si>
    <t>外机破损少盖板铜管1条1米</t>
  </si>
  <si>
    <t>总经理办公会纪要〔2024〕第44期</t>
  </si>
  <si>
    <t>330300307341</t>
  </si>
  <si>
    <t>平阳詹家埠</t>
  </si>
  <si>
    <t>330326908000000374</t>
  </si>
  <si>
    <t>330300137350</t>
  </si>
  <si>
    <t>外机破损</t>
  </si>
  <si>
    <t>330300149751</t>
  </si>
  <si>
    <t>平阳宋桥瑶山</t>
  </si>
  <si>
    <t>330326908000000691</t>
  </si>
  <si>
    <t>总经理办公会纪要〔2024〕第38期</t>
  </si>
  <si>
    <t>330300366871</t>
  </si>
  <si>
    <t>鳌江广场路</t>
  </si>
  <si>
    <t>330326010000000137</t>
  </si>
  <si>
    <t>总经理办公会纪要〔2024〕第46期</t>
  </si>
  <si>
    <t>330300367837</t>
  </si>
  <si>
    <t>平阳陈岙</t>
  </si>
  <si>
    <t>330304500000000006</t>
  </si>
  <si>
    <t>330300166923</t>
  </si>
  <si>
    <t>洞头大门长沙</t>
  </si>
  <si>
    <t>330322908000000217</t>
  </si>
  <si>
    <t>330300104062</t>
  </si>
  <si>
    <t>乐清盐盆纬七路富隆电气</t>
  </si>
  <si>
    <t>330382908000000408</t>
  </si>
  <si>
    <t>330300140005</t>
  </si>
  <si>
    <t>人民电器厂</t>
  </si>
  <si>
    <t>乐清白象长城D</t>
  </si>
  <si>
    <t>33038201000341</t>
  </si>
  <si>
    <t>温州铁塔党委会纪要〔2020〕第 7 期</t>
  </si>
  <si>
    <t>330300102607</t>
  </si>
  <si>
    <t>温州铁塔党委会纪要〔2024〕第27期</t>
  </si>
  <si>
    <t>330300108106_2</t>
  </si>
  <si>
    <t>乐清白象长城-2</t>
  </si>
  <si>
    <t>330382908000000210</t>
  </si>
  <si>
    <t>330300366930</t>
  </si>
  <si>
    <t>总经理办公会纪要〔2024〕第41期</t>
  </si>
  <si>
    <t>330300349759_2</t>
  </si>
  <si>
    <t>苍南莒溪兰厝</t>
  </si>
  <si>
    <t>330327908000000411</t>
  </si>
  <si>
    <t>330300410866</t>
  </si>
  <si>
    <t>洞头大门沥青厂基站</t>
  </si>
  <si>
    <t>330322908000000013</t>
  </si>
  <si>
    <t>330300114229</t>
  </si>
  <si>
    <t>少配件无背板</t>
  </si>
  <si>
    <t>330300164631</t>
  </si>
  <si>
    <t>泰顺司前白鹤渡</t>
  </si>
  <si>
    <t>330329908000000703</t>
  </si>
  <si>
    <t>330300153958</t>
  </si>
  <si>
    <t>泰顺洲岭黄家洋</t>
  </si>
  <si>
    <t>330329908000000568</t>
  </si>
  <si>
    <t>330300148686</t>
  </si>
  <si>
    <t>泰顺苍楼</t>
  </si>
  <si>
    <t>330329908000000630</t>
  </si>
  <si>
    <t>散件无铜排少配件</t>
  </si>
  <si>
    <t>330300373552</t>
  </si>
  <si>
    <t>苍南芦浦工业区南</t>
  </si>
  <si>
    <t>330327500000000280</t>
  </si>
  <si>
    <t>330300164838</t>
  </si>
  <si>
    <t>苍南华阳东洋</t>
  </si>
  <si>
    <t>330327908000000922</t>
  </si>
  <si>
    <t>330300142206</t>
  </si>
  <si>
    <t>苍南石坪</t>
  </si>
  <si>
    <t>330327908000000781</t>
  </si>
  <si>
    <t>330300140311</t>
  </si>
  <si>
    <t>泰顺积库</t>
  </si>
  <si>
    <t>330329908000000270</t>
  </si>
  <si>
    <t>330300165052</t>
  </si>
  <si>
    <t>瑞安上望蔡宅工业区</t>
  </si>
  <si>
    <t>330381908000001424</t>
  </si>
  <si>
    <t>330300165053</t>
  </si>
  <si>
    <t>330300162749</t>
  </si>
  <si>
    <t>瑞安安阳教育局</t>
  </si>
  <si>
    <t>330381908000000936</t>
  </si>
  <si>
    <t>330300335988</t>
  </si>
  <si>
    <t>苍南钱库金家垟</t>
  </si>
  <si>
    <t>330327908000001032</t>
  </si>
  <si>
    <t>330300335989</t>
  </si>
  <si>
    <t>330300395725</t>
  </si>
  <si>
    <t>苍南炎亭镇</t>
  </si>
  <si>
    <t>330327908000000336</t>
  </si>
  <si>
    <t>330300481093</t>
  </si>
  <si>
    <t>乐清柳市湖横村</t>
  </si>
  <si>
    <t>330382908000000117</t>
  </si>
  <si>
    <t>330300382075</t>
  </si>
  <si>
    <t>乐清虹桥仙洋陈</t>
  </si>
  <si>
    <t>330382908000000102</t>
  </si>
  <si>
    <t>总经理办公会纪要〔2024〕第2期</t>
  </si>
  <si>
    <t>330300419178</t>
  </si>
  <si>
    <t>乐清虹桥钱家垟</t>
  </si>
  <si>
    <t>330382908000001433</t>
  </si>
  <si>
    <t>330300306098</t>
  </si>
  <si>
    <t>昆阳里斜西</t>
  </si>
  <si>
    <t>33032401000135</t>
  </si>
  <si>
    <t>330300342581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</si>
</sst>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_);[Red]\(0\)"/>
    <numFmt numFmtId="179" formatCode="0_ "/>
    <numFmt numFmtId="180" formatCode="0.000_ "/>
  </numFmts>
  <fonts count="3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仿宋"/>
      <charset val="134"/>
    </font>
    <font>
      <b/>
      <sz val="11"/>
      <color rgb="FF000000"/>
      <name val="仿宋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1"/>
      <name val="仿宋"/>
      <charset val="134"/>
    </font>
    <font>
      <sz val="12"/>
      <color theme="1"/>
      <name val="仿宋"/>
      <charset val="134"/>
    </font>
    <font>
      <sz val="11"/>
      <name val="等线"/>
      <charset val="134"/>
    </font>
    <font>
      <sz val="11"/>
      <color theme="1"/>
      <name val="等线"/>
      <charset val="134"/>
    </font>
    <font>
      <b/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24" fillId="8" borderId="9" applyNumberFormat="0" applyAlignment="0" applyProtection="0">
      <alignment vertical="center"/>
    </xf>
    <xf numFmtId="0" fontId="25" fillId="8" borderId="8" applyNumberFormat="0" applyAlignment="0" applyProtection="0">
      <alignment vertical="center"/>
    </xf>
    <xf numFmtId="0" fontId="26" fillId="9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0" fillId="0" borderId="0"/>
    <xf numFmtId="0" fontId="34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5" fillId="0" borderId="0" applyBorder="0"/>
    <xf numFmtId="0" fontId="0" fillId="0" borderId="0"/>
    <xf numFmtId="0" fontId="0" fillId="0" borderId="0"/>
    <xf numFmtId="0" fontId="0" fillId="0" borderId="0"/>
  </cellStyleXfs>
  <cellXfs count="10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53" applyFill="1" applyBorder="1" applyAlignment="1">
      <alignment horizontal="center" vertical="center" wrapText="1"/>
    </xf>
    <xf numFmtId="176" fontId="0" fillId="2" borderId="1" xfId="53" applyNumberFormat="1" applyFill="1" applyBorder="1" applyAlignment="1">
      <alignment horizontal="center" vertical="center" wrapText="1"/>
    </xf>
    <xf numFmtId="177" fontId="0" fillId="2" borderId="1" xfId="53" applyNumberForma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49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178" fontId="1" fillId="3" borderId="0" xfId="0" applyNumberFormat="1" applyFont="1" applyFill="1" applyAlignment="1">
      <alignment horizontal="center" vertical="center"/>
    </xf>
    <xf numFmtId="0" fontId="1" fillId="2" borderId="1" xfId="53" applyFont="1" applyFill="1" applyBorder="1" applyAlignment="1">
      <alignment horizontal="center" vertical="center" wrapText="1"/>
    </xf>
    <xf numFmtId="49" fontId="1" fillId="2" borderId="1" xfId="53" applyNumberFormat="1" applyFont="1" applyFill="1" applyBorder="1" applyAlignment="1">
      <alignment horizontal="center" vertical="center" wrapText="1"/>
    </xf>
    <xf numFmtId="178" fontId="1" fillId="2" borderId="1" xfId="53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4" fillId="3" borderId="2" xfId="0" applyNumberFormat="1" applyFont="1" applyFill="1" applyBorder="1" applyAlignment="1">
      <alignment horizontal="center" vertical="center"/>
    </xf>
    <xf numFmtId="0" fontId="4" fillId="3" borderId="3" xfId="0" applyNumberFormat="1" applyFont="1" applyFill="1" applyBorder="1" applyAlignment="1">
      <alignment horizontal="center" vertical="center"/>
    </xf>
    <xf numFmtId="0" fontId="0" fillId="0" borderId="0" xfId="0" applyFill="1" applyAlignment="1"/>
    <xf numFmtId="0" fontId="0" fillId="0" borderId="0" xfId="0" applyFill="1" applyAlignment="1">
      <alignment horizont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/>
    </xf>
    <xf numFmtId="0" fontId="5" fillId="0" borderId="1" xfId="0" applyNumberFormat="1" applyFont="1" applyFill="1" applyBorder="1" applyAlignment="1">
      <alignment horizontal="center" vertical="center"/>
    </xf>
    <xf numFmtId="17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8" fillId="0" borderId="0" xfId="0" applyNumberFormat="1" applyFont="1" applyAlignment="1">
      <alignment horizontal="left" vertical="center"/>
    </xf>
    <xf numFmtId="0" fontId="7" fillId="2" borderId="1" xfId="53" applyFont="1" applyFill="1" applyBorder="1" applyAlignment="1">
      <alignment horizontal="left" vertical="center" wrapText="1"/>
    </xf>
    <xf numFmtId="0" fontId="7" fillId="4" borderId="1" xfId="53" applyNumberFormat="1" applyFont="1" applyFill="1" applyBorder="1" applyAlignment="1">
      <alignment horizontal="left" vertical="center" wrapText="1"/>
    </xf>
    <xf numFmtId="0" fontId="7" fillId="4" borderId="1" xfId="53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49" fontId="8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49" fontId="9" fillId="0" borderId="1" xfId="0" applyNumberFormat="1" applyFont="1" applyBorder="1" applyAlignment="1">
      <alignment horizontal="left" vertical="center"/>
    </xf>
    <xf numFmtId="0" fontId="7" fillId="0" borderId="1" xfId="53" applyFont="1" applyFill="1" applyBorder="1" applyAlignment="1">
      <alignment horizontal="left" vertical="center" wrapText="1"/>
    </xf>
    <xf numFmtId="0" fontId="7" fillId="5" borderId="1" xfId="53" applyFont="1" applyFill="1" applyBorder="1" applyAlignment="1">
      <alignment horizontal="left" vertical="center" wrapText="1"/>
    </xf>
    <xf numFmtId="180" fontId="8" fillId="0" borderId="1" xfId="0" applyNumberFormat="1" applyFont="1" applyBorder="1" applyAlignment="1">
      <alignment horizontal="left" vertical="center"/>
    </xf>
    <xf numFmtId="9" fontId="8" fillId="0" borderId="1" xfId="0" applyNumberFormat="1" applyFont="1" applyBorder="1" applyAlignment="1">
      <alignment horizontal="left" vertical="center"/>
    </xf>
    <xf numFmtId="180" fontId="9" fillId="0" borderId="1" xfId="0" applyNumberFormat="1" applyFont="1" applyBorder="1" applyAlignment="1">
      <alignment horizontal="left" vertical="center"/>
    </xf>
    <xf numFmtId="9" fontId="9" fillId="0" borderId="1" xfId="0" applyNumberFormat="1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Fill="1" applyAlignment="1">
      <alignment vertical="center"/>
    </xf>
    <xf numFmtId="0" fontId="10" fillId="0" borderId="0" xfId="0" applyFont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53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9" fontId="0" fillId="0" borderId="1" xfId="0" applyNumberForma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0" fontId="0" fillId="0" borderId="1" xfId="53" applyFill="1" applyBorder="1" applyAlignment="1">
      <alignment horizontal="center" vertical="center" wrapText="1"/>
    </xf>
    <xf numFmtId="0" fontId="0" fillId="3" borderId="1" xfId="53" applyFill="1" applyBorder="1" applyAlignment="1">
      <alignment horizontal="center" vertical="center"/>
    </xf>
    <xf numFmtId="0" fontId="0" fillId="0" borderId="1" xfId="53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9" fontId="0" fillId="0" borderId="1" xfId="53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176" fontId="0" fillId="0" borderId="1" xfId="0" applyNumberForma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/>
    </xf>
    <xf numFmtId="176" fontId="0" fillId="0" borderId="1" xfId="53" applyNumberFormat="1" applyFill="1" applyBorder="1" applyAlignment="1">
      <alignment horizontal="center" vertical="center" wrapText="1"/>
    </xf>
    <xf numFmtId="2" fontId="0" fillId="0" borderId="1" xfId="0" applyNumberFormat="1" applyFont="1" applyFill="1" applyBorder="1" applyAlignment="1">
      <alignment horizontal="center" vertical="center"/>
    </xf>
    <xf numFmtId="0" fontId="0" fillId="0" borderId="4" xfId="53" applyFill="1" applyBorder="1" applyAlignment="1">
      <alignment horizontal="center"/>
    </xf>
    <xf numFmtId="0" fontId="0" fillId="0" borderId="1" xfId="53" applyFill="1" applyBorder="1" applyAlignment="1">
      <alignment horizont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0" fillId="0" borderId="0" xfId="0" applyFill="1" applyAlignment="1"/>
    <xf numFmtId="0" fontId="0" fillId="0" borderId="0" xfId="0" applyFill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4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178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3" fillId="3" borderId="1" xfId="0" applyNumberFormat="1" applyFont="1" applyFill="1" applyBorder="1" applyAlignment="1" quotePrefix="1">
      <alignment horizontal="center" vertical="center"/>
    </xf>
    <xf numFmtId="0" fontId="0" fillId="3" borderId="1" xfId="0" applyFont="1" applyFill="1" applyBorder="1" applyAlignment="1" quotePrefix="1">
      <alignment horizontal="center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0,0_x000d__x000a_NA_x000d__x000a__目录-专家研讨结果0810310000000000_目录-专家研讨结果081110老猫 2" xfId="50"/>
    <cellStyle name="常规 2 2" xfId="51"/>
    <cellStyle name="常规 2 3" xfId="52"/>
    <cellStyle name="常规 2" xfId="53"/>
    <cellStyle name="常规 2 4" xfId="54"/>
    <cellStyle name="常规 3" xfId="55"/>
    <cellStyle name="常规 7" xfId="56"/>
    <cellStyle name="常规 13" xfId="57"/>
    <cellStyle name="常规 3 2" xfId="58"/>
    <cellStyle name="常规 4" xfId="5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6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7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8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9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0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1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2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3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4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5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6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7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8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9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0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1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2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3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4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5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6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7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8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9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0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1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2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3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4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5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6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7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8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9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0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1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2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3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4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5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6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7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8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9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0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1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2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3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4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5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6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7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8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9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0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1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2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3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4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5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6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7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8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9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0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1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2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3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4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5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6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7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8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9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0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1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2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3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4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5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6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7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8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9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0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1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2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3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4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5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6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7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8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9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0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1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2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3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4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5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6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7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8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9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0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1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2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3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4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5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6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7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8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9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0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1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2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3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4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5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6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7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8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9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0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1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2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3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4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5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6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7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8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9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0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1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2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3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4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5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6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7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8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9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0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1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2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3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4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5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6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7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8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9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0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1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2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3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4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5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6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7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8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9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0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1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2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3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4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5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6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7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8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9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0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1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2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3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4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5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6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7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8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9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0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1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2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3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4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5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6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7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8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9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0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1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2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3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4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5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6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7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8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9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0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1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2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3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4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5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6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7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8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9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0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1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2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3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4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5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6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7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8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9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0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1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2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3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4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5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6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7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8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9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0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1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2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3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4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5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6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7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8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9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0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1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2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3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4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5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6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7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8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9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0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1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2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3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4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5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6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7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8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9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0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1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2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3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4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5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6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7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8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9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0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1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2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3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4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5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6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7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8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9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0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1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2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3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4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5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6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7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8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9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0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1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2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3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4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5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6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7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8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9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0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1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2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3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4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5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6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7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8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9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0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1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2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3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4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5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6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7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8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9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0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1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2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3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4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5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6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7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8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9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0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1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2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3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4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5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6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7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8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9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0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1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2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3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4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5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6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7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8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9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0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1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2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3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4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5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6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7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8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9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0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1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2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3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4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5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6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7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8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9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0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1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2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3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4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5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6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7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8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9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0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1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2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3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4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5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6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7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8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9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0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1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2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3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4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5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6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7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8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9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0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1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2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3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4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5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6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7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8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9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0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1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2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3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4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5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6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7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8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9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0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1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2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3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4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5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6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7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8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9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0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1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2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3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4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5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6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7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8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9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0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1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2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3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4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5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6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7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8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9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0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1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2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3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4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5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6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7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8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9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0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1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2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3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4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5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6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7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8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9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0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1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2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3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4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5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6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7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8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9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0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1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2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3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4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5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6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7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8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9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0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1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2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3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4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5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6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7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8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9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0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1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2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3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4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5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6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7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8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9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0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1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2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3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4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5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6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7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8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9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0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1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2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3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4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5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6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7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8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9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0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1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2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3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4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5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6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7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8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9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0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1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2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3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4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5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6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7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8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9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0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1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2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3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4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5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6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7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8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9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0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1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6"/>
  <sheetViews>
    <sheetView tabSelected="1" workbookViewId="0">
      <selection activeCell="G5" sqref="G5"/>
    </sheetView>
  </sheetViews>
  <sheetFormatPr defaultColWidth="8.87037037037037" defaultRowHeight="14.4" outlineLevelRow="5"/>
  <cols>
    <col min="1" max="1" width="14.6296296296296" style="86" customWidth="1"/>
    <col min="2" max="2" width="9.5" style="87" customWidth="1"/>
    <col min="3" max="4" width="16.5" style="88" customWidth="1"/>
    <col min="5" max="5" width="12.5" style="89" customWidth="1"/>
    <col min="6" max="6" width="16.5" style="88" customWidth="1"/>
    <col min="7" max="8" width="17.1111111111111"/>
    <col min="9" max="10" width="14.1111111111111" customWidth="1"/>
    <col min="11" max="11" width="14.3333333333333" customWidth="1"/>
    <col min="12" max="12" width="14" customWidth="1"/>
    <col min="13" max="13" width="15.3333333333333" customWidth="1"/>
    <col min="14" max="14" width="13.5555555555556" customWidth="1"/>
    <col min="15" max="15" width="17.1111111111111"/>
  </cols>
  <sheetData>
    <row r="1" ht="19.65" customHeight="1" spans="1:17">
      <c r="A1" s="90" t="s">
        <v>0</v>
      </c>
      <c r="B1" s="91" t="s">
        <v>1</v>
      </c>
      <c r="C1" s="92" t="s">
        <v>2</v>
      </c>
      <c r="D1" s="92" t="s">
        <v>3</v>
      </c>
      <c r="E1" s="93" t="s">
        <v>4</v>
      </c>
      <c r="F1" s="92" t="s">
        <v>5</v>
      </c>
      <c r="I1" s="97"/>
      <c r="J1" s="98"/>
      <c r="K1" s="98"/>
      <c r="L1" s="98"/>
      <c r="M1" s="98"/>
      <c r="N1" s="98"/>
      <c r="O1" s="98"/>
      <c r="P1" s="98"/>
      <c r="Q1" s="97"/>
    </row>
    <row r="2" spans="1:17">
      <c r="A2" s="94" t="s">
        <v>6</v>
      </c>
      <c r="B2" s="95">
        <v>131</v>
      </c>
      <c r="C2" s="71">
        <v>809488.57</v>
      </c>
      <c r="D2" s="71">
        <v>205044.38</v>
      </c>
      <c r="E2" s="96">
        <f>D2/C2</f>
        <v>0.253301142967343</v>
      </c>
      <c r="F2" s="92">
        <v>18579.23276</v>
      </c>
      <c r="G2"/>
      <c r="I2" s="97"/>
      <c r="J2" s="99"/>
      <c r="K2" s="100"/>
      <c r="L2" s="101"/>
      <c r="M2" s="102"/>
      <c r="N2" s="102"/>
      <c r="O2" s="102"/>
      <c r="P2" s="99"/>
      <c r="Q2" s="97"/>
    </row>
    <row r="3" spans="1:17">
      <c r="A3" s="94" t="s">
        <v>7</v>
      </c>
      <c r="B3" s="95">
        <v>197</v>
      </c>
      <c r="C3" s="71">
        <v>856939.88</v>
      </c>
      <c r="D3" s="71">
        <v>66162.53</v>
      </c>
      <c r="E3" s="96">
        <f>D3/C3</f>
        <v>0.0772079016791703</v>
      </c>
      <c r="F3" s="71">
        <v>57367.2185</v>
      </c>
      <c r="G3"/>
      <c r="I3" s="97"/>
      <c r="J3" s="99"/>
      <c r="K3" s="100"/>
      <c r="L3" s="101"/>
      <c r="M3" s="102"/>
      <c r="N3" s="102"/>
      <c r="O3" s="102"/>
      <c r="P3" s="99"/>
      <c r="Q3" s="97"/>
    </row>
    <row r="4" spans="1:17">
      <c r="A4" s="94" t="s">
        <v>8</v>
      </c>
      <c r="B4" s="95">
        <v>119</v>
      </c>
      <c r="C4" s="71">
        <v>498464.33</v>
      </c>
      <c r="D4" s="71">
        <v>53637.15</v>
      </c>
      <c r="E4" s="96">
        <f>D4/C4</f>
        <v>0.107604790898478</v>
      </c>
      <c r="F4" s="71">
        <v>23123.7498</v>
      </c>
      <c r="G4"/>
      <c r="I4" s="97"/>
      <c r="J4" s="99"/>
      <c r="K4" s="100"/>
      <c r="L4" s="101"/>
      <c r="M4" s="102"/>
      <c r="N4" s="102"/>
      <c r="O4" s="102"/>
      <c r="P4" s="99"/>
      <c r="Q4" s="97"/>
    </row>
    <row r="5" spans="1:17">
      <c r="A5" s="94" t="s">
        <v>9</v>
      </c>
      <c r="B5" s="95">
        <v>244</v>
      </c>
      <c r="C5" s="71">
        <v>922280.23</v>
      </c>
      <c r="D5" s="71">
        <v>41587.72</v>
      </c>
      <c r="E5" s="96">
        <f>D5/C5</f>
        <v>0.045092281767766</v>
      </c>
      <c r="F5" s="71">
        <v>86042.08</v>
      </c>
      <c r="G5"/>
      <c r="I5" s="97"/>
      <c r="J5" s="99"/>
      <c r="K5" s="100"/>
      <c r="L5" s="101"/>
      <c r="M5" s="102"/>
      <c r="N5" s="102"/>
      <c r="O5" s="102"/>
      <c r="P5" s="99"/>
      <c r="Q5" s="97"/>
    </row>
    <row r="6" spans="1:17">
      <c r="A6" s="94" t="s">
        <v>10</v>
      </c>
      <c r="B6" s="95">
        <f>SUM(B2:B5)</f>
        <v>691</v>
      </c>
      <c r="C6" s="71">
        <f>SUM(C2:C5)</f>
        <v>3087173.01</v>
      </c>
      <c r="D6" s="71">
        <f>SUM(D2:D5)</f>
        <v>366431.78</v>
      </c>
      <c r="E6" s="96">
        <f>D6/C6</f>
        <v>0.118694928600714</v>
      </c>
      <c r="F6" s="71">
        <f>SUM(F2:F5)</f>
        <v>185112.28106</v>
      </c>
      <c r="I6" s="97"/>
      <c r="J6" s="99"/>
      <c r="K6" s="100"/>
      <c r="L6" s="101"/>
      <c r="M6" s="102"/>
      <c r="N6" s="102"/>
      <c r="O6" s="102"/>
      <c r="P6" s="99"/>
      <c r="Q6" s="97"/>
    </row>
  </sheetData>
  <mergeCells count="1">
    <mergeCell ref="L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L99"/>
  <sheetViews>
    <sheetView workbookViewId="0">
      <pane ySplit="1" topLeftCell="A72" activePane="bottomLeft" state="frozen"/>
      <selection/>
      <selection pane="bottomLeft" activeCell="F83" sqref="F83"/>
    </sheetView>
  </sheetViews>
  <sheetFormatPr defaultColWidth="16.4074074074074" defaultRowHeight="14" customHeight="1"/>
  <cols>
    <col min="1" max="1" width="9.55555555555556" style="58" customWidth="1"/>
    <col min="2" max="2" width="12.7777777777778" style="58" customWidth="1"/>
    <col min="3" max="3" width="16.4074074074074" style="58" customWidth="1"/>
    <col min="4" max="4" width="30.4907407407407" style="58" customWidth="1"/>
    <col min="5" max="8" width="16.4074074074074" style="58" customWidth="1"/>
    <col min="9" max="9" width="27.1574074074074" style="58" customWidth="1"/>
    <col min="10" max="16384" width="16.4074074074074" style="58" customWidth="1"/>
  </cols>
  <sheetData>
    <row r="1" s="56" customFormat="1" customHeight="1" spans="1:11">
      <c r="A1" s="37" t="s">
        <v>0</v>
      </c>
      <c r="B1" s="37" t="s">
        <v>11</v>
      </c>
      <c r="C1" s="59" t="s">
        <v>12</v>
      </c>
      <c r="D1" s="59" t="s">
        <v>13</v>
      </c>
      <c r="E1" s="37" t="s">
        <v>14</v>
      </c>
      <c r="F1" s="37" t="s">
        <v>15</v>
      </c>
      <c r="G1" s="60" t="s">
        <v>16</v>
      </c>
      <c r="H1" s="37" t="s">
        <v>17</v>
      </c>
      <c r="I1" s="71" t="s">
        <v>18</v>
      </c>
      <c r="J1" s="71" t="s">
        <v>19</v>
      </c>
      <c r="K1" s="59" t="s">
        <v>20</v>
      </c>
    </row>
    <row r="2" s="29" customFormat="1" ht="15.6" spans="1:11">
      <c r="A2" s="61" t="s">
        <v>6</v>
      </c>
      <c r="B2" s="62" t="s">
        <v>21</v>
      </c>
      <c r="C2" s="62" t="s">
        <v>22</v>
      </c>
      <c r="D2" s="62" t="s">
        <v>23</v>
      </c>
      <c r="E2" s="62" t="s">
        <v>24</v>
      </c>
      <c r="F2" s="62">
        <v>1</v>
      </c>
      <c r="G2" s="62">
        <v>0.233</v>
      </c>
      <c r="H2" s="62"/>
      <c r="I2" s="72" t="s">
        <v>25</v>
      </c>
      <c r="J2" s="73">
        <f t="shared" ref="J2:J8" si="0">2040/1000*G2</f>
        <v>0.47532</v>
      </c>
      <c r="K2" s="62"/>
    </row>
    <row r="3" s="29" customFormat="1" ht="15.6" spans="1:11">
      <c r="A3" s="61" t="s">
        <v>6</v>
      </c>
      <c r="B3" s="62" t="s">
        <v>21</v>
      </c>
      <c r="C3" s="62" t="s">
        <v>26</v>
      </c>
      <c r="D3" s="62" t="s">
        <v>23</v>
      </c>
      <c r="E3" s="62" t="s">
        <v>24</v>
      </c>
      <c r="F3" s="62">
        <v>1</v>
      </c>
      <c r="G3" s="62">
        <v>0.209</v>
      </c>
      <c r="H3" s="62"/>
      <c r="I3" s="72" t="s">
        <v>25</v>
      </c>
      <c r="J3" s="73">
        <f t="shared" si="0"/>
        <v>0.42636</v>
      </c>
      <c r="K3" s="62"/>
    </row>
    <row r="4" s="29" customFormat="1" ht="15.6" spans="1:11">
      <c r="A4" s="61" t="s">
        <v>6</v>
      </c>
      <c r="B4" s="62" t="s">
        <v>21</v>
      </c>
      <c r="C4" s="62" t="s">
        <v>27</v>
      </c>
      <c r="D4" s="62" t="s">
        <v>23</v>
      </c>
      <c r="E4" s="62" t="s">
        <v>28</v>
      </c>
      <c r="F4" s="62">
        <v>119</v>
      </c>
      <c r="G4" s="62">
        <v>119</v>
      </c>
      <c r="H4" s="62"/>
      <c r="I4" s="72" t="s">
        <v>25</v>
      </c>
      <c r="J4" s="73">
        <f t="shared" si="0"/>
        <v>242.76</v>
      </c>
      <c r="K4" s="62"/>
    </row>
    <row r="5" s="29" customFormat="1" ht="14.4" spans="1:11">
      <c r="A5" s="61" t="s">
        <v>6</v>
      </c>
      <c r="B5" s="62" t="s">
        <v>21</v>
      </c>
      <c r="C5" s="62" t="s">
        <v>29</v>
      </c>
      <c r="D5" s="62" t="s">
        <v>30</v>
      </c>
      <c r="E5" s="62" t="s">
        <v>28</v>
      </c>
      <c r="F5" s="62">
        <v>48.5</v>
      </c>
      <c r="G5" s="62">
        <v>48.5</v>
      </c>
      <c r="H5" s="63">
        <v>0.4</v>
      </c>
      <c r="I5" s="74" t="s">
        <v>31</v>
      </c>
      <c r="J5" s="75">
        <f>16690/1000*H5*G5</f>
        <v>323.786</v>
      </c>
      <c r="K5" s="62"/>
    </row>
    <row r="6" s="57" customFormat="1" ht="15.6" spans="1:11">
      <c r="A6" s="61" t="s">
        <v>6</v>
      </c>
      <c r="B6" s="62" t="s">
        <v>21</v>
      </c>
      <c r="C6" s="62" t="s">
        <v>32</v>
      </c>
      <c r="D6" s="62" t="s">
        <v>23</v>
      </c>
      <c r="E6" s="62" t="s">
        <v>24</v>
      </c>
      <c r="F6" s="62">
        <v>4</v>
      </c>
      <c r="G6" s="62">
        <v>0.478</v>
      </c>
      <c r="H6" s="62"/>
      <c r="I6" s="72" t="s">
        <v>25</v>
      </c>
      <c r="J6" s="73">
        <f t="shared" si="0"/>
        <v>0.97512</v>
      </c>
      <c r="K6" s="62"/>
    </row>
    <row r="7" s="57" customFormat="1" ht="15.6" spans="1:11">
      <c r="A7" s="61" t="s">
        <v>6</v>
      </c>
      <c r="B7" s="62" t="s">
        <v>21</v>
      </c>
      <c r="C7" s="62" t="s">
        <v>33</v>
      </c>
      <c r="D7" s="62" t="s">
        <v>23</v>
      </c>
      <c r="E7" s="62" t="s">
        <v>24</v>
      </c>
      <c r="F7" s="62">
        <v>2</v>
      </c>
      <c r="G7" s="62">
        <v>124.5</v>
      </c>
      <c r="H7" s="62"/>
      <c r="I7" s="72" t="s">
        <v>25</v>
      </c>
      <c r="J7" s="73">
        <f t="shared" si="0"/>
        <v>253.98</v>
      </c>
      <c r="K7" s="62"/>
    </row>
    <row r="8" s="57" customFormat="1" ht="15.6" spans="1:11">
      <c r="A8" s="61" t="s">
        <v>6</v>
      </c>
      <c r="B8" s="62" t="s">
        <v>21</v>
      </c>
      <c r="C8" s="62" t="s">
        <v>34</v>
      </c>
      <c r="D8" s="62" t="s">
        <v>23</v>
      </c>
      <c r="E8" s="62" t="s">
        <v>24</v>
      </c>
      <c r="F8" s="62">
        <v>8</v>
      </c>
      <c r="G8" s="62">
        <v>9.179</v>
      </c>
      <c r="H8" s="62"/>
      <c r="I8" s="72" t="s">
        <v>25</v>
      </c>
      <c r="J8" s="73">
        <f t="shared" si="0"/>
        <v>18.72516</v>
      </c>
      <c r="K8" s="62"/>
    </row>
    <row r="9" s="57" customFormat="1" ht="14.4" spans="1:11">
      <c r="A9" s="61" t="s">
        <v>6</v>
      </c>
      <c r="B9" s="62" t="s">
        <v>21</v>
      </c>
      <c r="C9" s="62" t="s">
        <v>35</v>
      </c>
      <c r="D9" s="62" t="s">
        <v>35</v>
      </c>
      <c r="E9" s="62" t="s">
        <v>24</v>
      </c>
      <c r="F9" s="62">
        <v>13</v>
      </c>
      <c r="G9" s="62">
        <v>0</v>
      </c>
      <c r="H9" s="62"/>
      <c r="I9" s="62">
        <v>159</v>
      </c>
      <c r="J9" s="73">
        <f t="shared" ref="J9:J13" si="1">I9*F9</f>
        <v>2067</v>
      </c>
      <c r="K9" s="62" t="s">
        <v>36</v>
      </c>
    </row>
    <row r="10" s="57" customFormat="1" ht="14.4" spans="1:11">
      <c r="A10" s="61" t="s">
        <v>6</v>
      </c>
      <c r="B10" s="62" t="s">
        <v>21</v>
      </c>
      <c r="C10" s="62" t="s">
        <v>37</v>
      </c>
      <c r="D10" s="62" t="s">
        <v>37</v>
      </c>
      <c r="E10" s="62" t="s">
        <v>24</v>
      </c>
      <c r="F10" s="62">
        <v>6</v>
      </c>
      <c r="G10" s="62">
        <v>0</v>
      </c>
      <c r="H10" s="62"/>
      <c r="I10" s="62">
        <v>209</v>
      </c>
      <c r="J10" s="76">
        <f t="shared" si="1"/>
        <v>1254</v>
      </c>
      <c r="K10" s="62" t="s">
        <v>38</v>
      </c>
    </row>
    <row r="11" s="57" customFormat="1" ht="15.6" spans="1:11">
      <c r="A11" s="61" t="s">
        <v>6</v>
      </c>
      <c r="B11" s="62" t="s">
        <v>21</v>
      </c>
      <c r="C11" s="62" t="s">
        <v>39</v>
      </c>
      <c r="D11" s="62" t="s">
        <v>23</v>
      </c>
      <c r="E11" s="62" t="s">
        <v>24</v>
      </c>
      <c r="F11" s="62">
        <v>1</v>
      </c>
      <c r="G11" s="62">
        <v>56</v>
      </c>
      <c r="H11" s="62"/>
      <c r="I11" s="72" t="s">
        <v>25</v>
      </c>
      <c r="J11" s="73">
        <f>2040/1000*G11</f>
        <v>114.24</v>
      </c>
      <c r="K11" s="62"/>
    </row>
    <row r="12" s="57" customFormat="1" ht="15.6" spans="1:11">
      <c r="A12" s="61" t="s">
        <v>6</v>
      </c>
      <c r="B12" s="62" t="s">
        <v>21</v>
      </c>
      <c r="C12" s="62" t="s">
        <v>40</v>
      </c>
      <c r="D12" s="62" t="s">
        <v>41</v>
      </c>
      <c r="E12" s="62" t="s">
        <v>24</v>
      </c>
      <c r="F12" s="62">
        <v>28</v>
      </c>
      <c r="G12" s="62">
        <v>0</v>
      </c>
      <c r="H12" s="62"/>
      <c r="I12" s="72">
        <v>16</v>
      </c>
      <c r="J12" s="77">
        <f t="shared" si="1"/>
        <v>448</v>
      </c>
      <c r="K12" s="62" t="s">
        <v>42</v>
      </c>
    </row>
    <row r="13" s="57" customFormat="1" ht="15.6" spans="1:11">
      <c r="A13" s="61" t="s">
        <v>6</v>
      </c>
      <c r="B13" s="62" t="s">
        <v>21</v>
      </c>
      <c r="C13" s="62" t="s">
        <v>43</v>
      </c>
      <c r="D13" s="62" t="s">
        <v>44</v>
      </c>
      <c r="E13" s="62" t="s">
        <v>24</v>
      </c>
      <c r="F13" s="62">
        <v>2</v>
      </c>
      <c r="G13" s="62">
        <v>0</v>
      </c>
      <c r="H13" s="62"/>
      <c r="I13" s="72">
        <v>102</v>
      </c>
      <c r="J13" s="73">
        <f t="shared" si="1"/>
        <v>204</v>
      </c>
      <c r="K13" s="62"/>
    </row>
    <row r="14" s="57" customFormat="1" ht="15.6" spans="1:11">
      <c r="A14" s="61" t="s">
        <v>6</v>
      </c>
      <c r="B14" s="62" t="s">
        <v>21</v>
      </c>
      <c r="C14" s="62" t="s">
        <v>45</v>
      </c>
      <c r="D14" s="62" t="s">
        <v>23</v>
      </c>
      <c r="E14" s="62" t="s">
        <v>46</v>
      </c>
      <c r="F14" s="62">
        <v>7</v>
      </c>
      <c r="G14" s="62">
        <v>114</v>
      </c>
      <c r="H14" s="62"/>
      <c r="I14" s="72" t="s">
        <v>25</v>
      </c>
      <c r="J14" s="73">
        <f t="shared" ref="J14:J20" si="2">2040/1000*G14</f>
        <v>232.56</v>
      </c>
      <c r="K14" s="62" t="s">
        <v>47</v>
      </c>
    </row>
    <row r="15" s="57" customFormat="1" ht="15.6" spans="1:11">
      <c r="A15" s="61" t="s">
        <v>6</v>
      </c>
      <c r="B15" s="62" t="s">
        <v>21</v>
      </c>
      <c r="C15" s="62" t="s">
        <v>48</v>
      </c>
      <c r="D15" s="62" t="s">
        <v>49</v>
      </c>
      <c r="E15" s="62" t="s">
        <v>46</v>
      </c>
      <c r="F15" s="62">
        <v>21</v>
      </c>
      <c r="G15" s="62">
        <v>0</v>
      </c>
      <c r="H15" s="64">
        <v>0.216</v>
      </c>
      <c r="I15" s="72" t="s">
        <v>50</v>
      </c>
      <c r="J15" s="74">
        <f>(922*H15+178)*F15</f>
        <v>7920.192</v>
      </c>
      <c r="K15" s="62"/>
    </row>
    <row r="16" s="57" customFormat="1" ht="14.4" spans="1:11">
      <c r="A16" s="61" t="s">
        <v>6</v>
      </c>
      <c r="B16" s="62" t="s">
        <v>21</v>
      </c>
      <c r="C16" s="62" t="s">
        <v>51</v>
      </c>
      <c r="D16" s="62" t="s">
        <v>51</v>
      </c>
      <c r="E16" s="62" t="s">
        <v>52</v>
      </c>
      <c r="F16" s="62">
        <v>7</v>
      </c>
      <c r="G16" s="62">
        <v>0</v>
      </c>
      <c r="H16" s="62"/>
      <c r="I16" s="62">
        <v>737</v>
      </c>
      <c r="J16" s="76">
        <f>I16*F16</f>
        <v>5159</v>
      </c>
      <c r="K16" s="62"/>
    </row>
    <row r="17" s="57" customFormat="1" ht="15.6" spans="1:11">
      <c r="A17" s="61" t="s">
        <v>6</v>
      </c>
      <c r="B17" s="62" t="s">
        <v>21</v>
      </c>
      <c r="C17" s="62" t="s">
        <v>53</v>
      </c>
      <c r="D17" s="62" t="s">
        <v>23</v>
      </c>
      <c r="E17" s="62" t="s">
        <v>24</v>
      </c>
      <c r="F17" s="62">
        <v>1</v>
      </c>
      <c r="G17" s="62">
        <v>0.274</v>
      </c>
      <c r="H17" s="62"/>
      <c r="I17" s="72" t="s">
        <v>25</v>
      </c>
      <c r="J17" s="73">
        <f t="shared" si="2"/>
        <v>0.55896</v>
      </c>
      <c r="K17" s="62"/>
    </row>
    <row r="18" s="57" customFormat="1" ht="15.6" spans="1:11">
      <c r="A18" s="61" t="s">
        <v>6</v>
      </c>
      <c r="B18" s="62" t="s">
        <v>21</v>
      </c>
      <c r="C18" s="62" t="s">
        <v>54</v>
      </c>
      <c r="D18" s="62" t="s">
        <v>55</v>
      </c>
      <c r="E18" s="62" t="s">
        <v>28</v>
      </c>
      <c r="F18" s="62">
        <v>5.5</v>
      </c>
      <c r="G18" s="62">
        <v>5.5</v>
      </c>
      <c r="H18" s="63">
        <v>0.7</v>
      </c>
      <c r="I18" s="72" t="s">
        <v>56</v>
      </c>
      <c r="J18" s="75">
        <f>67710/1000*H18*G18</f>
        <v>260.6835</v>
      </c>
      <c r="K18" s="62"/>
    </row>
    <row r="19" s="57" customFormat="1" ht="15.6" spans="1:11">
      <c r="A19" s="61" t="s">
        <v>6</v>
      </c>
      <c r="B19" s="62" t="s">
        <v>21</v>
      </c>
      <c r="C19" s="62" t="s">
        <v>57</v>
      </c>
      <c r="D19" s="62" t="s">
        <v>23</v>
      </c>
      <c r="E19" s="62" t="s">
        <v>24</v>
      </c>
      <c r="F19" s="62">
        <v>3</v>
      </c>
      <c r="G19" s="62">
        <v>2.567</v>
      </c>
      <c r="H19" s="62"/>
      <c r="I19" s="72" t="s">
        <v>25</v>
      </c>
      <c r="J19" s="73">
        <f t="shared" si="2"/>
        <v>5.23668</v>
      </c>
      <c r="K19" s="62"/>
    </row>
    <row r="20" s="29" customFormat="1" ht="15.6" spans="1:11">
      <c r="A20" s="61" t="s">
        <v>6</v>
      </c>
      <c r="B20" s="62" t="s">
        <v>21</v>
      </c>
      <c r="C20" s="62" t="s">
        <v>58</v>
      </c>
      <c r="D20" s="62" t="s">
        <v>23</v>
      </c>
      <c r="E20" s="62" t="s">
        <v>24</v>
      </c>
      <c r="F20" s="62">
        <v>1</v>
      </c>
      <c r="G20" s="62">
        <v>0.139</v>
      </c>
      <c r="H20" s="62"/>
      <c r="I20" s="72" t="s">
        <v>25</v>
      </c>
      <c r="J20" s="73">
        <f t="shared" si="2"/>
        <v>0.28356</v>
      </c>
      <c r="K20" s="62"/>
    </row>
    <row r="21" s="29" customFormat="1" ht="15.6" spans="1:11">
      <c r="A21" s="61" t="s">
        <v>6</v>
      </c>
      <c r="B21" s="62" t="s">
        <v>21</v>
      </c>
      <c r="C21" s="62" t="s">
        <v>59</v>
      </c>
      <c r="D21" s="62" t="s">
        <v>55</v>
      </c>
      <c r="E21" s="62" t="s">
        <v>28</v>
      </c>
      <c r="F21" s="62">
        <v>1.5</v>
      </c>
      <c r="G21" s="62">
        <v>1.5</v>
      </c>
      <c r="H21" s="63">
        <v>0.7</v>
      </c>
      <c r="I21" s="72" t="s">
        <v>56</v>
      </c>
      <c r="J21" s="75">
        <f>67710/1000*H21*G21</f>
        <v>71.0955</v>
      </c>
      <c r="K21" s="62"/>
    </row>
    <row r="22" s="29" customFormat="1" ht="15.6" spans="1:11">
      <c r="A22" s="61" t="s">
        <v>6</v>
      </c>
      <c r="B22" s="62" t="s">
        <v>21</v>
      </c>
      <c r="C22" s="62" t="s">
        <v>60</v>
      </c>
      <c r="D22" s="62" t="s">
        <v>23</v>
      </c>
      <c r="E22" s="62" t="s">
        <v>61</v>
      </c>
      <c r="F22" s="62">
        <v>1</v>
      </c>
      <c r="G22" s="62">
        <v>0.615</v>
      </c>
      <c r="H22" s="62"/>
      <c r="I22" s="72" t="s">
        <v>25</v>
      </c>
      <c r="J22" s="73">
        <f t="shared" ref="J22:J26" si="3">2040/1000*G22</f>
        <v>1.2546</v>
      </c>
      <c r="K22" s="62"/>
    </row>
    <row r="23" s="29" customFormat="1" ht="14.4" spans="1:11">
      <c r="A23" s="61" t="s">
        <v>7</v>
      </c>
      <c r="B23" s="62" t="s">
        <v>21</v>
      </c>
      <c r="C23" s="65" t="s">
        <v>62</v>
      </c>
      <c r="D23" s="66" t="s">
        <v>63</v>
      </c>
      <c r="E23" s="61" t="s">
        <v>64</v>
      </c>
      <c r="F23" s="61">
        <v>11</v>
      </c>
      <c r="G23" s="61" t="s">
        <v>65</v>
      </c>
      <c r="H23" s="61" t="s">
        <v>65</v>
      </c>
      <c r="I23" s="62">
        <v>737</v>
      </c>
      <c r="J23" s="73">
        <f>I23*F23</f>
        <v>8107</v>
      </c>
      <c r="K23" s="65" t="s">
        <v>66</v>
      </c>
    </row>
    <row r="24" s="57" customFormat="1" ht="14.4" spans="1:11">
      <c r="A24" s="61" t="s">
        <v>7</v>
      </c>
      <c r="B24" s="62" t="s">
        <v>21</v>
      </c>
      <c r="C24" s="65" t="s">
        <v>67</v>
      </c>
      <c r="D24" s="62" t="s">
        <v>68</v>
      </c>
      <c r="E24" s="61" t="s">
        <v>64</v>
      </c>
      <c r="F24" s="61">
        <v>3</v>
      </c>
      <c r="G24" s="61" t="s">
        <v>65</v>
      </c>
      <c r="H24" s="61" t="s">
        <v>65</v>
      </c>
      <c r="I24" s="62">
        <v>396</v>
      </c>
      <c r="J24" s="77">
        <f>I24*F24</f>
        <v>1188</v>
      </c>
      <c r="K24" s="65" t="s">
        <v>66</v>
      </c>
    </row>
    <row r="25" s="57" customFormat="1" ht="15.6" spans="1:11">
      <c r="A25" s="61" t="s">
        <v>7</v>
      </c>
      <c r="B25" s="62" t="s">
        <v>21</v>
      </c>
      <c r="C25" s="67" t="s">
        <v>69</v>
      </c>
      <c r="D25" s="62" t="s">
        <v>23</v>
      </c>
      <c r="E25" s="61" t="s">
        <v>64</v>
      </c>
      <c r="F25" s="61">
        <v>4</v>
      </c>
      <c r="G25" s="61">
        <v>80</v>
      </c>
      <c r="H25" s="61" t="s">
        <v>65</v>
      </c>
      <c r="I25" s="72" t="s">
        <v>25</v>
      </c>
      <c r="J25" s="73">
        <f t="shared" si="3"/>
        <v>163.2</v>
      </c>
      <c r="K25" s="78" t="s">
        <v>70</v>
      </c>
    </row>
    <row r="26" s="57" customFormat="1" ht="15.6" spans="1:11">
      <c r="A26" s="61" t="s">
        <v>7</v>
      </c>
      <c r="B26" s="62" t="s">
        <v>21</v>
      </c>
      <c r="C26" s="65" t="s">
        <v>26</v>
      </c>
      <c r="D26" s="62" t="s">
        <v>23</v>
      </c>
      <c r="E26" s="61" t="s">
        <v>24</v>
      </c>
      <c r="F26" s="61">
        <v>1</v>
      </c>
      <c r="G26" s="61">
        <v>0.5</v>
      </c>
      <c r="H26" s="61" t="s">
        <v>65</v>
      </c>
      <c r="I26" s="72" t="s">
        <v>25</v>
      </c>
      <c r="J26" s="73">
        <f t="shared" si="3"/>
        <v>1.02</v>
      </c>
      <c r="K26" s="65"/>
    </row>
    <row r="27" s="57" customFormat="1" ht="14.4" spans="1:11">
      <c r="A27" s="61" t="s">
        <v>7</v>
      </c>
      <c r="B27" s="62" t="s">
        <v>21</v>
      </c>
      <c r="C27" s="65" t="s">
        <v>71</v>
      </c>
      <c r="D27" s="62" t="s">
        <v>30</v>
      </c>
      <c r="E27" s="61" t="s">
        <v>61</v>
      </c>
      <c r="F27" s="61">
        <v>7</v>
      </c>
      <c r="G27" s="68">
        <v>81</v>
      </c>
      <c r="H27" s="69">
        <v>0.3</v>
      </c>
      <c r="I27" s="74" t="s">
        <v>31</v>
      </c>
      <c r="J27" s="75">
        <f>16690/1000*H27*G27</f>
        <v>405.567</v>
      </c>
      <c r="K27" s="65"/>
    </row>
    <row r="28" s="57" customFormat="1" ht="15.6" spans="1:11">
      <c r="A28" s="61" t="s">
        <v>7</v>
      </c>
      <c r="B28" s="62" t="s">
        <v>21</v>
      </c>
      <c r="C28" s="65" t="s">
        <v>72</v>
      </c>
      <c r="D28" s="62" t="s">
        <v>73</v>
      </c>
      <c r="E28" s="61" t="s">
        <v>61</v>
      </c>
      <c r="F28" s="61">
        <v>19</v>
      </c>
      <c r="G28" s="61">
        <v>57.5</v>
      </c>
      <c r="H28" s="69">
        <v>0.3</v>
      </c>
      <c r="I28" s="72" t="s">
        <v>56</v>
      </c>
      <c r="J28" s="75">
        <f>67710/1000*H28*G28</f>
        <v>1167.9975</v>
      </c>
      <c r="K28" s="65"/>
    </row>
    <row r="29" s="57" customFormat="1" ht="15.6" spans="1:11">
      <c r="A29" s="61" t="s">
        <v>7</v>
      </c>
      <c r="B29" s="62" t="s">
        <v>21</v>
      </c>
      <c r="C29" s="65" t="s">
        <v>40</v>
      </c>
      <c r="D29" s="62" t="s">
        <v>41</v>
      </c>
      <c r="E29" s="61" t="s">
        <v>24</v>
      </c>
      <c r="F29" s="61">
        <v>9</v>
      </c>
      <c r="G29" s="68">
        <v>31.5</v>
      </c>
      <c r="H29" s="61" t="s">
        <v>65</v>
      </c>
      <c r="I29" s="72">
        <v>16</v>
      </c>
      <c r="J29" s="77">
        <f>I29*F29</f>
        <v>144</v>
      </c>
      <c r="K29" s="65"/>
    </row>
    <row r="30" s="57" customFormat="1" ht="15.6" spans="1:11">
      <c r="A30" s="61" t="s">
        <v>7</v>
      </c>
      <c r="B30" s="62" t="s">
        <v>21</v>
      </c>
      <c r="C30" s="65" t="s">
        <v>32</v>
      </c>
      <c r="D30" s="62" t="s">
        <v>23</v>
      </c>
      <c r="E30" s="61" t="s">
        <v>24</v>
      </c>
      <c r="F30" s="61">
        <v>2</v>
      </c>
      <c r="G30" s="61">
        <v>0.2</v>
      </c>
      <c r="H30" s="61" t="s">
        <v>65</v>
      </c>
      <c r="I30" s="72" t="s">
        <v>25</v>
      </c>
      <c r="J30" s="73">
        <f t="shared" ref="J30:J38" si="4">2040/1000*G30</f>
        <v>0.408</v>
      </c>
      <c r="K30" s="65"/>
    </row>
    <row r="31" s="57" customFormat="1" ht="15.6" spans="1:11">
      <c r="A31" s="61" t="s">
        <v>7</v>
      </c>
      <c r="B31" s="62" t="s">
        <v>21</v>
      </c>
      <c r="C31" s="65" t="s">
        <v>74</v>
      </c>
      <c r="D31" s="62" t="s">
        <v>55</v>
      </c>
      <c r="E31" s="61" t="s">
        <v>24</v>
      </c>
      <c r="F31" s="61">
        <v>6</v>
      </c>
      <c r="G31" s="61">
        <v>12</v>
      </c>
      <c r="H31" s="69">
        <v>0.9</v>
      </c>
      <c r="I31" s="72" t="s">
        <v>56</v>
      </c>
      <c r="J31" s="75">
        <f>67710/1000*H31*G31</f>
        <v>731.268</v>
      </c>
      <c r="K31" s="65"/>
    </row>
    <row r="32" s="57" customFormat="1" ht="15.6" spans="1:11">
      <c r="A32" s="61" t="s">
        <v>7</v>
      </c>
      <c r="B32" s="62" t="s">
        <v>21</v>
      </c>
      <c r="C32" s="65" t="s">
        <v>75</v>
      </c>
      <c r="D32" s="70" t="s">
        <v>44</v>
      </c>
      <c r="E32" s="61" t="s">
        <v>24</v>
      </c>
      <c r="F32" s="61">
        <v>7</v>
      </c>
      <c r="G32" s="61" t="s">
        <v>65</v>
      </c>
      <c r="H32" s="61" t="s">
        <v>65</v>
      </c>
      <c r="I32" s="72">
        <v>102</v>
      </c>
      <c r="J32" s="76">
        <f>F32*I32</f>
        <v>714</v>
      </c>
      <c r="K32" s="65"/>
    </row>
    <row r="33" s="57" customFormat="1" ht="28.8" spans="1:11">
      <c r="A33" s="61" t="s">
        <v>7</v>
      </c>
      <c r="B33" s="62" t="s">
        <v>21</v>
      </c>
      <c r="C33" s="65" t="s">
        <v>76</v>
      </c>
      <c r="D33" s="62" t="s">
        <v>23</v>
      </c>
      <c r="E33" s="61" t="s">
        <v>24</v>
      </c>
      <c r="F33" s="61">
        <v>2</v>
      </c>
      <c r="G33" s="61">
        <v>3</v>
      </c>
      <c r="H33" s="61" t="s">
        <v>65</v>
      </c>
      <c r="I33" s="72" t="s">
        <v>25</v>
      </c>
      <c r="J33" s="73">
        <f t="shared" si="4"/>
        <v>6.12</v>
      </c>
      <c r="K33" s="78"/>
    </row>
    <row r="34" s="57" customFormat="1" ht="28.8" spans="1:11">
      <c r="A34" s="61" t="s">
        <v>7</v>
      </c>
      <c r="B34" s="62" t="s">
        <v>21</v>
      </c>
      <c r="C34" s="65" t="s">
        <v>77</v>
      </c>
      <c r="D34" s="62" t="s">
        <v>55</v>
      </c>
      <c r="E34" s="61" t="s">
        <v>24</v>
      </c>
      <c r="F34" s="61">
        <v>11</v>
      </c>
      <c r="G34" s="61">
        <v>22</v>
      </c>
      <c r="H34" s="69">
        <v>0.9</v>
      </c>
      <c r="I34" s="72" t="s">
        <v>56</v>
      </c>
      <c r="J34" s="75">
        <f>67710/1000*H34*G34</f>
        <v>1340.658</v>
      </c>
      <c r="K34" s="65"/>
    </row>
    <row r="35" s="57" customFormat="1" ht="15.6" spans="1:11">
      <c r="A35" s="61" t="s">
        <v>7</v>
      </c>
      <c r="B35" s="62" t="s">
        <v>21</v>
      </c>
      <c r="C35" s="65" t="s">
        <v>53</v>
      </c>
      <c r="D35" s="62" t="s">
        <v>23</v>
      </c>
      <c r="E35" s="61" t="s">
        <v>24</v>
      </c>
      <c r="F35" s="61">
        <v>5</v>
      </c>
      <c r="G35" s="61">
        <v>5</v>
      </c>
      <c r="H35" s="61" t="s">
        <v>65</v>
      </c>
      <c r="I35" s="72" t="s">
        <v>25</v>
      </c>
      <c r="J35" s="73">
        <f t="shared" si="4"/>
        <v>10.2</v>
      </c>
      <c r="K35" s="65"/>
    </row>
    <row r="36" s="57" customFormat="1" ht="28.8" spans="1:11">
      <c r="A36" s="61" t="s">
        <v>7</v>
      </c>
      <c r="B36" s="62" t="s">
        <v>21</v>
      </c>
      <c r="C36" s="65" t="s">
        <v>78</v>
      </c>
      <c r="D36" s="62" t="s">
        <v>23</v>
      </c>
      <c r="E36" s="61" t="s">
        <v>24</v>
      </c>
      <c r="F36" s="61">
        <v>2</v>
      </c>
      <c r="G36" s="61">
        <v>0.5</v>
      </c>
      <c r="H36" s="61" t="s">
        <v>65</v>
      </c>
      <c r="I36" s="72" t="s">
        <v>25</v>
      </c>
      <c r="J36" s="73">
        <f t="shared" si="4"/>
        <v>1.02</v>
      </c>
      <c r="K36" s="65"/>
    </row>
    <row r="37" s="57" customFormat="1" ht="15.6" spans="1:11">
      <c r="A37" s="61" t="s">
        <v>7</v>
      </c>
      <c r="B37" s="62" t="s">
        <v>21</v>
      </c>
      <c r="C37" s="65" t="s">
        <v>34</v>
      </c>
      <c r="D37" s="62" t="s">
        <v>23</v>
      </c>
      <c r="E37" s="61" t="s">
        <v>24</v>
      </c>
      <c r="F37" s="61">
        <v>10</v>
      </c>
      <c r="G37" s="61">
        <v>15</v>
      </c>
      <c r="H37" s="61" t="s">
        <v>65</v>
      </c>
      <c r="I37" s="72" t="s">
        <v>25</v>
      </c>
      <c r="J37" s="73">
        <f t="shared" si="4"/>
        <v>30.6</v>
      </c>
      <c r="K37" s="65"/>
    </row>
    <row r="38" s="57" customFormat="1" ht="15.6" spans="1:11">
      <c r="A38" s="61" t="s">
        <v>7</v>
      </c>
      <c r="B38" s="62" t="s">
        <v>21</v>
      </c>
      <c r="C38" s="65" t="s">
        <v>45</v>
      </c>
      <c r="D38" s="62" t="s">
        <v>23</v>
      </c>
      <c r="E38" s="61" t="s">
        <v>24</v>
      </c>
      <c r="F38" s="61">
        <v>18</v>
      </c>
      <c r="G38" s="61">
        <v>423</v>
      </c>
      <c r="H38" s="61" t="s">
        <v>65</v>
      </c>
      <c r="I38" s="72" t="s">
        <v>25</v>
      </c>
      <c r="J38" s="73">
        <f t="shared" si="4"/>
        <v>862.92</v>
      </c>
      <c r="K38" s="78" t="s">
        <v>70</v>
      </c>
    </row>
    <row r="39" s="57" customFormat="1" ht="15.6" spans="1:11">
      <c r="A39" s="61" t="s">
        <v>7</v>
      </c>
      <c r="B39" s="62" t="s">
        <v>21</v>
      </c>
      <c r="C39" s="65" t="s">
        <v>79</v>
      </c>
      <c r="D39" s="70" t="s">
        <v>44</v>
      </c>
      <c r="E39" s="61" t="s">
        <v>24</v>
      </c>
      <c r="F39" s="61">
        <v>3</v>
      </c>
      <c r="G39" s="61" t="s">
        <v>65</v>
      </c>
      <c r="H39" s="61" t="s">
        <v>65</v>
      </c>
      <c r="I39" s="72">
        <v>102</v>
      </c>
      <c r="J39" s="76">
        <f>F39*I39</f>
        <v>306</v>
      </c>
      <c r="K39" s="65"/>
    </row>
    <row r="40" s="57" customFormat="1" ht="28.8" spans="1:11">
      <c r="A40" s="61" t="s">
        <v>7</v>
      </c>
      <c r="B40" s="62" t="s">
        <v>21</v>
      </c>
      <c r="C40" s="65" t="s">
        <v>80</v>
      </c>
      <c r="D40" s="62" t="s">
        <v>23</v>
      </c>
      <c r="E40" s="61" t="s">
        <v>24</v>
      </c>
      <c r="F40" s="61">
        <v>1</v>
      </c>
      <c r="G40" s="61">
        <v>1</v>
      </c>
      <c r="H40" s="61" t="s">
        <v>65</v>
      </c>
      <c r="I40" s="72" t="s">
        <v>25</v>
      </c>
      <c r="J40" s="73">
        <f t="shared" ref="J40:J44" si="5">2040/1000*G40</f>
        <v>2.04</v>
      </c>
      <c r="K40" s="65"/>
    </row>
    <row r="41" s="57" customFormat="1" ht="15.6" spans="1:11">
      <c r="A41" s="61" t="s">
        <v>7</v>
      </c>
      <c r="B41" s="62" t="s">
        <v>21</v>
      </c>
      <c r="C41" s="65" t="s">
        <v>81</v>
      </c>
      <c r="D41" s="62" t="s">
        <v>23</v>
      </c>
      <c r="E41" s="61" t="s">
        <v>24</v>
      </c>
      <c r="F41" s="61">
        <v>4</v>
      </c>
      <c r="G41" s="61">
        <v>40</v>
      </c>
      <c r="H41" s="61" t="s">
        <v>65</v>
      </c>
      <c r="I41" s="72" t="s">
        <v>25</v>
      </c>
      <c r="J41" s="73">
        <f t="shared" si="5"/>
        <v>81.6</v>
      </c>
      <c r="K41" s="65"/>
    </row>
    <row r="42" s="29" customFormat="1" ht="15.6" spans="1:11">
      <c r="A42" s="61" t="s">
        <v>7</v>
      </c>
      <c r="B42" s="62" t="s">
        <v>21</v>
      </c>
      <c r="C42" s="65" t="s">
        <v>82</v>
      </c>
      <c r="D42" s="62" t="s">
        <v>49</v>
      </c>
      <c r="E42" s="61" t="s">
        <v>46</v>
      </c>
      <c r="F42" s="61">
        <v>77</v>
      </c>
      <c r="G42" s="61" t="s">
        <v>65</v>
      </c>
      <c r="H42" s="69">
        <v>0.4</v>
      </c>
      <c r="I42" s="72" t="s">
        <v>50</v>
      </c>
      <c r="J42" s="77">
        <f>(922*H42+178)*F42</f>
        <v>42103.6</v>
      </c>
      <c r="K42" s="79" t="s">
        <v>70</v>
      </c>
    </row>
    <row r="43" s="29" customFormat="1" ht="14.4" spans="1:11">
      <c r="A43" s="61" t="s">
        <v>8</v>
      </c>
      <c r="B43" s="62" t="s">
        <v>21</v>
      </c>
      <c r="C43" s="62" t="s">
        <v>62</v>
      </c>
      <c r="D43" s="62" t="s">
        <v>83</v>
      </c>
      <c r="E43" s="62" t="s">
        <v>64</v>
      </c>
      <c r="F43" s="62">
        <v>10</v>
      </c>
      <c r="G43" s="62" t="s">
        <v>65</v>
      </c>
      <c r="H43" s="62" t="s">
        <v>65</v>
      </c>
      <c r="I43" s="62">
        <v>910</v>
      </c>
      <c r="J43" s="73">
        <f t="shared" ref="J43:J48" si="6">I43*F43</f>
        <v>9100</v>
      </c>
      <c r="K43" s="65"/>
    </row>
    <row r="44" s="29" customFormat="1" ht="15.6" spans="1:11">
      <c r="A44" s="61" t="s">
        <v>8</v>
      </c>
      <c r="B44" s="62" t="s">
        <v>21</v>
      </c>
      <c r="C44" s="62" t="s">
        <v>84</v>
      </c>
      <c r="D44" s="62" t="s">
        <v>23</v>
      </c>
      <c r="E44" s="62" t="s">
        <v>46</v>
      </c>
      <c r="F44" s="62">
        <v>2</v>
      </c>
      <c r="G44" s="62">
        <v>48</v>
      </c>
      <c r="H44" s="62" t="s">
        <v>65</v>
      </c>
      <c r="I44" s="72" t="s">
        <v>25</v>
      </c>
      <c r="J44" s="73">
        <f t="shared" si="5"/>
        <v>97.92</v>
      </c>
      <c r="K44" s="65"/>
    </row>
    <row r="45" s="29" customFormat="1" ht="14.4" spans="1:11">
      <c r="A45" s="61" t="s">
        <v>8</v>
      </c>
      <c r="B45" s="62" t="s">
        <v>21</v>
      </c>
      <c r="C45" s="62" t="s">
        <v>67</v>
      </c>
      <c r="D45" s="62" t="s">
        <v>85</v>
      </c>
      <c r="E45" s="62" t="s">
        <v>64</v>
      </c>
      <c r="F45" s="62">
        <v>2</v>
      </c>
      <c r="G45" s="62" t="s">
        <v>65</v>
      </c>
      <c r="H45" s="62" t="s">
        <v>65</v>
      </c>
      <c r="I45" s="62">
        <v>505</v>
      </c>
      <c r="J45" s="77">
        <f t="shared" si="6"/>
        <v>1010</v>
      </c>
      <c r="K45" s="65"/>
    </row>
    <row r="46" s="29" customFormat="1" ht="15.6" spans="1:11">
      <c r="A46" s="61" t="s">
        <v>8</v>
      </c>
      <c r="B46" s="62" t="s">
        <v>21</v>
      </c>
      <c r="C46" s="62" t="s">
        <v>86</v>
      </c>
      <c r="D46" s="62" t="s">
        <v>23</v>
      </c>
      <c r="E46" s="62" t="s">
        <v>24</v>
      </c>
      <c r="F46" s="62">
        <v>2</v>
      </c>
      <c r="G46" s="62">
        <v>1</v>
      </c>
      <c r="H46" s="63" t="s">
        <v>65</v>
      </c>
      <c r="I46" s="72" t="s">
        <v>25</v>
      </c>
      <c r="J46" s="73">
        <f t="shared" ref="J46:J49" si="7">2040/1000*G46</f>
        <v>2.04</v>
      </c>
      <c r="K46" s="65"/>
    </row>
    <row r="47" s="29" customFormat="1" ht="15.6" spans="1:11">
      <c r="A47" s="61" t="s">
        <v>8</v>
      </c>
      <c r="B47" s="62" t="s">
        <v>21</v>
      </c>
      <c r="C47" s="62" t="s">
        <v>26</v>
      </c>
      <c r="D47" s="62" t="s">
        <v>23</v>
      </c>
      <c r="E47" s="62" t="s">
        <v>24</v>
      </c>
      <c r="F47" s="62">
        <v>1</v>
      </c>
      <c r="G47" s="62">
        <v>0.5</v>
      </c>
      <c r="H47" s="62" t="s">
        <v>65</v>
      </c>
      <c r="I47" s="72" t="s">
        <v>25</v>
      </c>
      <c r="J47" s="73">
        <f t="shared" si="7"/>
        <v>1.02</v>
      </c>
      <c r="K47" s="65"/>
    </row>
    <row r="48" s="29" customFormat="1" ht="15.6" spans="1:11">
      <c r="A48" s="61" t="s">
        <v>8</v>
      </c>
      <c r="B48" s="62" t="s">
        <v>21</v>
      </c>
      <c r="C48" s="62" t="s">
        <v>87</v>
      </c>
      <c r="D48" s="62" t="s">
        <v>44</v>
      </c>
      <c r="E48" s="62" t="s">
        <v>24</v>
      </c>
      <c r="F48" s="62">
        <v>2</v>
      </c>
      <c r="G48" s="62">
        <v>1.5</v>
      </c>
      <c r="H48" s="62" t="s">
        <v>65</v>
      </c>
      <c r="I48" s="72">
        <v>102</v>
      </c>
      <c r="J48" s="77">
        <f t="shared" si="6"/>
        <v>204</v>
      </c>
      <c r="K48" s="65"/>
    </row>
    <row r="49" s="29" customFormat="1" ht="15.6" spans="1:11">
      <c r="A49" s="61" t="s">
        <v>8</v>
      </c>
      <c r="B49" s="62" t="s">
        <v>21</v>
      </c>
      <c r="C49" s="62" t="s">
        <v>57</v>
      </c>
      <c r="D49" s="62" t="s">
        <v>23</v>
      </c>
      <c r="E49" s="62" t="s">
        <v>24</v>
      </c>
      <c r="F49" s="62">
        <v>1</v>
      </c>
      <c r="G49" s="62">
        <v>1.5</v>
      </c>
      <c r="H49" s="62" t="s">
        <v>65</v>
      </c>
      <c r="I49" s="72" t="s">
        <v>25</v>
      </c>
      <c r="J49" s="73">
        <f t="shared" si="7"/>
        <v>3.06</v>
      </c>
      <c r="K49" s="65"/>
    </row>
    <row r="50" s="29" customFormat="1" ht="14.4" spans="1:11">
      <c r="A50" s="61" t="s">
        <v>8</v>
      </c>
      <c r="B50" s="62" t="s">
        <v>21</v>
      </c>
      <c r="C50" s="62" t="s">
        <v>88</v>
      </c>
      <c r="D50" s="62" t="s">
        <v>30</v>
      </c>
      <c r="E50" s="62" t="s">
        <v>61</v>
      </c>
      <c r="F50" s="62">
        <v>8</v>
      </c>
      <c r="G50" s="62">
        <v>121</v>
      </c>
      <c r="H50" s="62">
        <v>0.3</v>
      </c>
      <c r="I50" s="74" t="s">
        <v>31</v>
      </c>
      <c r="J50" s="75">
        <f>16690/1000*H50*G50</f>
        <v>605.847</v>
      </c>
      <c r="K50" s="65"/>
    </row>
    <row r="51" s="29" customFormat="1" ht="15.6" spans="1:11">
      <c r="A51" s="61" t="s">
        <v>8</v>
      </c>
      <c r="B51" s="62" t="s">
        <v>21</v>
      </c>
      <c r="C51" s="62" t="s">
        <v>89</v>
      </c>
      <c r="D51" s="62" t="s">
        <v>73</v>
      </c>
      <c r="E51" s="62" t="s">
        <v>61</v>
      </c>
      <c r="F51" s="62">
        <v>2</v>
      </c>
      <c r="G51" s="62">
        <v>4</v>
      </c>
      <c r="H51" s="62">
        <v>0.3</v>
      </c>
      <c r="I51" s="72" t="s">
        <v>56</v>
      </c>
      <c r="J51" s="75">
        <f>67710/1000*H51*G51</f>
        <v>81.252</v>
      </c>
      <c r="K51" s="65"/>
    </row>
    <row r="52" s="29" customFormat="1" ht="14.4" spans="1:11">
      <c r="A52" s="61" t="s">
        <v>8</v>
      </c>
      <c r="B52" s="62" t="s">
        <v>21</v>
      </c>
      <c r="C52" s="62" t="s">
        <v>40</v>
      </c>
      <c r="D52" s="62" t="s">
        <v>41</v>
      </c>
      <c r="E52" s="62" t="s">
        <v>24</v>
      </c>
      <c r="F52" s="62">
        <v>45</v>
      </c>
      <c r="G52" s="62">
        <v>90</v>
      </c>
      <c r="H52" s="62" t="s">
        <v>65</v>
      </c>
      <c r="I52" s="62">
        <v>16</v>
      </c>
      <c r="J52" s="75">
        <f t="shared" ref="J52:J56" si="8">I52*F52</f>
        <v>720</v>
      </c>
      <c r="K52" s="65"/>
    </row>
    <row r="53" s="29" customFormat="1" ht="15.6" spans="1:11">
      <c r="A53" s="61" t="s">
        <v>8</v>
      </c>
      <c r="B53" s="62" t="s">
        <v>21</v>
      </c>
      <c r="C53" s="62" t="s">
        <v>90</v>
      </c>
      <c r="D53" s="62" t="s">
        <v>23</v>
      </c>
      <c r="E53" s="62" t="s">
        <v>24</v>
      </c>
      <c r="F53" s="62">
        <v>1</v>
      </c>
      <c r="G53" s="62">
        <v>0.5</v>
      </c>
      <c r="H53" s="62" t="s">
        <v>65</v>
      </c>
      <c r="I53" s="72" t="s">
        <v>25</v>
      </c>
      <c r="J53" s="73">
        <f t="shared" ref="J53:J60" si="9">2040/1000*G53</f>
        <v>1.02</v>
      </c>
      <c r="K53" s="65"/>
    </row>
    <row r="54" s="29" customFormat="1" ht="15.6" spans="1:11">
      <c r="A54" s="61" t="s">
        <v>8</v>
      </c>
      <c r="B54" s="62" t="s">
        <v>21</v>
      </c>
      <c r="C54" s="62" t="s">
        <v>91</v>
      </c>
      <c r="D54" s="62" t="s">
        <v>23</v>
      </c>
      <c r="E54" s="62" t="s">
        <v>24</v>
      </c>
      <c r="F54" s="62">
        <v>1</v>
      </c>
      <c r="G54" s="62">
        <v>0.5</v>
      </c>
      <c r="H54" s="62" t="s">
        <v>65</v>
      </c>
      <c r="I54" s="72" t="s">
        <v>25</v>
      </c>
      <c r="J54" s="73">
        <f t="shared" si="9"/>
        <v>1.02</v>
      </c>
      <c r="K54" s="65"/>
    </row>
    <row r="55" s="57" customFormat="1" ht="15.6" spans="1:11">
      <c r="A55" s="61" t="s">
        <v>8</v>
      </c>
      <c r="B55" s="62" t="s">
        <v>21</v>
      </c>
      <c r="C55" s="62" t="s">
        <v>92</v>
      </c>
      <c r="D55" s="62" t="s">
        <v>44</v>
      </c>
      <c r="E55" s="62" t="s">
        <v>24</v>
      </c>
      <c r="F55" s="62">
        <v>2</v>
      </c>
      <c r="G55" s="62">
        <v>28</v>
      </c>
      <c r="H55" s="62" t="s">
        <v>65</v>
      </c>
      <c r="I55" s="72">
        <v>102</v>
      </c>
      <c r="J55" s="77">
        <f t="shared" si="8"/>
        <v>204</v>
      </c>
      <c r="K55" s="65"/>
    </row>
    <row r="56" s="57" customFormat="1" ht="15.6" spans="1:11">
      <c r="A56" s="61" t="s">
        <v>8</v>
      </c>
      <c r="B56" s="62" t="s">
        <v>21</v>
      </c>
      <c r="C56" s="62" t="s">
        <v>75</v>
      </c>
      <c r="D56" s="62" t="s">
        <v>44</v>
      </c>
      <c r="E56" s="62" t="s">
        <v>24</v>
      </c>
      <c r="F56" s="62">
        <v>2</v>
      </c>
      <c r="G56" s="62" t="s">
        <v>65</v>
      </c>
      <c r="H56" s="64" t="s">
        <v>65</v>
      </c>
      <c r="I56" s="72">
        <v>102</v>
      </c>
      <c r="J56" s="77">
        <f t="shared" si="8"/>
        <v>204</v>
      </c>
      <c r="K56" s="65"/>
    </row>
    <row r="57" s="57" customFormat="1" ht="15.6" spans="1:11">
      <c r="A57" s="61" t="s">
        <v>8</v>
      </c>
      <c r="B57" s="62" t="s">
        <v>21</v>
      </c>
      <c r="C57" s="62" t="s">
        <v>93</v>
      </c>
      <c r="D57" s="62" t="s">
        <v>55</v>
      </c>
      <c r="E57" s="62" t="s">
        <v>24</v>
      </c>
      <c r="F57" s="62">
        <v>1</v>
      </c>
      <c r="G57" s="62">
        <v>1.2</v>
      </c>
      <c r="H57" s="62">
        <v>0.9</v>
      </c>
      <c r="I57" s="72" t="s">
        <v>56</v>
      </c>
      <c r="J57" s="75">
        <f>67710/1000*H57*G57</f>
        <v>73.1268</v>
      </c>
      <c r="K57" s="65"/>
    </row>
    <row r="58" s="57" customFormat="1" ht="15.6" spans="1:11">
      <c r="A58" s="61" t="s">
        <v>8</v>
      </c>
      <c r="B58" s="62" t="s">
        <v>21</v>
      </c>
      <c r="C58" s="62" t="s">
        <v>53</v>
      </c>
      <c r="D58" s="62" t="s">
        <v>23</v>
      </c>
      <c r="E58" s="62" t="s">
        <v>24</v>
      </c>
      <c r="F58" s="62">
        <v>3</v>
      </c>
      <c r="G58" s="62">
        <v>1</v>
      </c>
      <c r="H58" s="62" t="s">
        <v>65</v>
      </c>
      <c r="I58" s="72" t="s">
        <v>25</v>
      </c>
      <c r="J58" s="73">
        <f t="shared" si="9"/>
        <v>2.04</v>
      </c>
      <c r="K58" s="65"/>
    </row>
    <row r="59" s="57" customFormat="1" ht="15.6" spans="1:11">
      <c r="A59" s="61" t="s">
        <v>8</v>
      </c>
      <c r="B59" s="62" t="s">
        <v>21</v>
      </c>
      <c r="C59" s="62" t="s">
        <v>94</v>
      </c>
      <c r="D59" s="62" t="s">
        <v>23</v>
      </c>
      <c r="E59" s="62" t="s">
        <v>24</v>
      </c>
      <c r="F59" s="62">
        <v>2</v>
      </c>
      <c r="G59" s="62">
        <v>0.6</v>
      </c>
      <c r="H59" s="63" t="s">
        <v>65</v>
      </c>
      <c r="I59" s="72" t="s">
        <v>25</v>
      </c>
      <c r="J59" s="73">
        <f t="shared" si="9"/>
        <v>1.224</v>
      </c>
      <c r="K59" s="65"/>
    </row>
    <row r="60" s="57" customFormat="1" ht="15.6" spans="1:11">
      <c r="A60" s="61" t="s">
        <v>8</v>
      </c>
      <c r="B60" s="62" t="s">
        <v>21</v>
      </c>
      <c r="C60" s="62" t="s">
        <v>34</v>
      </c>
      <c r="D60" s="62" t="s">
        <v>23</v>
      </c>
      <c r="E60" s="62" t="s">
        <v>24</v>
      </c>
      <c r="F60" s="62">
        <v>2</v>
      </c>
      <c r="G60" s="62">
        <v>5</v>
      </c>
      <c r="H60" s="62" t="s">
        <v>65</v>
      </c>
      <c r="I60" s="72" t="s">
        <v>25</v>
      </c>
      <c r="J60" s="73">
        <f t="shared" si="9"/>
        <v>10.2</v>
      </c>
      <c r="K60" s="65"/>
    </row>
    <row r="61" s="57" customFormat="1" ht="15.6" spans="1:11">
      <c r="A61" s="61" t="s">
        <v>8</v>
      </c>
      <c r="B61" s="62" t="s">
        <v>21</v>
      </c>
      <c r="C61" s="62" t="s">
        <v>95</v>
      </c>
      <c r="D61" s="62" t="s">
        <v>44</v>
      </c>
      <c r="E61" s="62" t="s">
        <v>24</v>
      </c>
      <c r="F61" s="62">
        <v>1</v>
      </c>
      <c r="G61" s="62">
        <v>6</v>
      </c>
      <c r="H61" s="62" t="s">
        <v>65</v>
      </c>
      <c r="I61" s="72">
        <v>102</v>
      </c>
      <c r="J61" s="77">
        <f t="shared" ref="J61:J64" si="10">I61*F61</f>
        <v>102</v>
      </c>
      <c r="K61" s="65"/>
    </row>
    <row r="62" s="57" customFormat="1" ht="15.6" spans="1:11">
      <c r="A62" s="61" t="s">
        <v>8</v>
      </c>
      <c r="B62" s="62" t="s">
        <v>21</v>
      </c>
      <c r="C62" s="62" t="s">
        <v>45</v>
      </c>
      <c r="D62" s="62" t="s">
        <v>23</v>
      </c>
      <c r="E62" s="62" t="s">
        <v>24</v>
      </c>
      <c r="F62" s="62">
        <v>10</v>
      </c>
      <c r="G62" s="62">
        <v>200</v>
      </c>
      <c r="H62" s="62" t="s">
        <v>65</v>
      </c>
      <c r="I62" s="72" t="s">
        <v>25</v>
      </c>
      <c r="J62" s="73">
        <f t="shared" ref="J62:J67" si="11">2040/1000*G62</f>
        <v>408</v>
      </c>
      <c r="K62" s="65" t="s">
        <v>34</v>
      </c>
    </row>
    <row r="63" s="57" customFormat="1" ht="14.4" spans="1:11">
      <c r="A63" s="61" t="s">
        <v>8</v>
      </c>
      <c r="B63" s="62" t="s">
        <v>21</v>
      </c>
      <c r="C63" s="62" t="s">
        <v>37</v>
      </c>
      <c r="D63" s="62" t="s">
        <v>37</v>
      </c>
      <c r="E63" s="62" t="s">
        <v>52</v>
      </c>
      <c r="F63" s="62">
        <v>1</v>
      </c>
      <c r="G63" s="62" t="s">
        <v>65</v>
      </c>
      <c r="H63" s="62" t="s">
        <v>65</v>
      </c>
      <c r="I63" s="62">
        <v>209</v>
      </c>
      <c r="J63" s="77">
        <f t="shared" si="10"/>
        <v>209</v>
      </c>
      <c r="K63" s="65"/>
    </row>
    <row r="64" s="57" customFormat="1" ht="15.6" spans="1:11">
      <c r="A64" s="61" t="s">
        <v>8</v>
      </c>
      <c r="B64" s="62" t="s">
        <v>21</v>
      </c>
      <c r="C64" s="62" t="s">
        <v>79</v>
      </c>
      <c r="D64" s="62" t="s">
        <v>44</v>
      </c>
      <c r="E64" s="62" t="s">
        <v>24</v>
      </c>
      <c r="F64" s="62">
        <v>1</v>
      </c>
      <c r="G64" s="62">
        <v>12</v>
      </c>
      <c r="H64" s="62" t="s">
        <v>65</v>
      </c>
      <c r="I64" s="72">
        <v>102</v>
      </c>
      <c r="J64" s="77">
        <f t="shared" si="10"/>
        <v>102</v>
      </c>
      <c r="K64" s="65"/>
    </row>
    <row r="65" s="57" customFormat="1" ht="15.6" spans="1:11">
      <c r="A65" s="61" t="s">
        <v>8</v>
      </c>
      <c r="B65" s="62" t="s">
        <v>21</v>
      </c>
      <c r="C65" s="62" t="s">
        <v>96</v>
      </c>
      <c r="D65" s="62" t="s">
        <v>23</v>
      </c>
      <c r="E65" s="62" t="s">
        <v>24</v>
      </c>
      <c r="F65" s="62">
        <v>3</v>
      </c>
      <c r="G65" s="62">
        <v>7.5</v>
      </c>
      <c r="H65" s="62" t="s">
        <v>65</v>
      </c>
      <c r="I65" s="72" t="s">
        <v>25</v>
      </c>
      <c r="J65" s="73">
        <f t="shared" si="11"/>
        <v>15.3</v>
      </c>
      <c r="K65" s="65"/>
    </row>
    <row r="66" s="57" customFormat="1" ht="15.6" spans="1:11">
      <c r="A66" s="61" t="s">
        <v>8</v>
      </c>
      <c r="B66" s="62" t="s">
        <v>21</v>
      </c>
      <c r="C66" s="62" t="s">
        <v>97</v>
      </c>
      <c r="D66" s="62" t="s">
        <v>23</v>
      </c>
      <c r="E66" s="62" t="s">
        <v>24</v>
      </c>
      <c r="F66" s="62">
        <v>1</v>
      </c>
      <c r="G66" s="62">
        <v>6</v>
      </c>
      <c r="H66" s="62" t="s">
        <v>65</v>
      </c>
      <c r="I66" s="72" t="s">
        <v>25</v>
      </c>
      <c r="J66" s="73">
        <f t="shared" si="11"/>
        <v>12.24</v>
      </c>
      <c r="K66" s="65"/>
    </row>
    <row r="67" s="57" customFormat="1" ht="15.6" spans="1:11">
      <c r="A67" s="61" t="s">
        <v>8</v>
      </c>
      <c r="B67" s="62" t="s">
        <v>21</v>
      </c>
      <c r="C67" s="62" t="s">
        <v>98</v>
      </c>
      <c r="D67" s="62" t="s">
        <v>23</v>
      </c>
      <c r="E67" s="62" t="s">
        <v>24</v>
      </c>
      <c r="F67" s="62">
        <v>1</v>
      </c>
      <c r="G67" s="62">
        <v>12</v>
      </c>
      <c r="H67" s="62" t="s">
        <v>65</v>
      </c>
      <c r="I67" s="72" t="s">
        <v>25</v>
      </c>
      <c r="J67" s="73">
        <f t="shared" si="11"/>
        <v>24.48</v>
      </c>
      <c r="K67" s="65"/>
    </row>
    <row r="68" s="57" customFormat="1" ht="15.6" spans="1:11">
      <c r="A68" s="61" t="s">
        <v>8</v>
      </c>
      <c r="B68" s="62" t="s">
        <v>21</v>
      </c>
      <c r="C68" s="62" t="s">
        <v>82</v>
      </c>
      <c r="D68" s="62" t="s">
        <v>49</v>
      </c>
      <c r="E68" s="62" t="s">
        <v>46</v>
      </c>
      <c r="F68" s="62">
        <v>16</v>
      </c>
      <c r="G68" s="62" t="s">
        <v>65</v>
      </c>
      <c r="H68" s="62">
        <v>0.48</v>
      </c>
      <c r="I68" s="72" t="s">
        <v>50</v>
      </c>
      <c r="J68" s="77">
        <f>(922*H68+178)*F68</f>
        <v>9928.96</v>
      </c>
      <c r="K68" s="65" t="s">
        <v>34</v>
      </c>
    </row>
    <row r="69" s="57" customFormat="1" ht="14.4" spans="1:12">
      <c r="A69" s="61" t="s">
        <v>9</v>
      </c>
      <c r="B69" s="62" t="s">
        <v>21</v>
      </c>
      <c r="C69" s="62" t="s">
        <v>85</v>
      </c>
      <c r="D69" s="62" t="s">
        <v>85</v>
      </c>
      <c r="E69" s="62" t="s">
        <v>52</v>
      </c>
      <c r="F69" s="62">
        <v>1</v>
      </c>
      <c r="G69" s="62" t="s">
        <v>99</v>
      </c>
      <c r="H69" s="62"/>
      <c r="I69" s="62">
        <v>505</v>
      </c>
      <c r="J69" s="73">
        <f t="shared" ref="J69:J73" si="12">I69*F69</f>
        <v>505</v>
      </c>
      <c r="K69" s="61"/>
      <c r="L69" s="82"/>
    </row>
    <row r="70" s="57" customFormat="1" ht="14.4" spans="1:12">
      <c r="A70" s="61" t="s">
        <v>9</v>
      </c>
      <c r="B70" s="62" t="s">
        <v>21</v>
      </c>
      <c r="C70" s="62" t="s">
        <v>68</v>
      </c>
      <c r="D70" s="62" t="s">
        <v>68</v>
      </c>
      <c r="E70" s="62" t="s">
        <v>52</v>
      </c>
      <c r="F70" s="62">
        <v>5</v>
      </c>
      <c r="G70" s="62" t="s">
        <v>99</v>
      </c>
      <c r="H70" s="62"/>
      <c r="I70" s="62">
        <v>396</v>
      </c>
      <c r="J70" s="73">
        <f t="shared" si="12"/>
        <v>1980</v>
      </c>
      <c r="K70" s="61"/>
      <c r="L70" s="82"/>
    </row>
    <row r="71" s="29" customFormat="1" ht="14.4" spans="1:12">
      <c r="A71" s="61" t="s">
        <v>9</v>
      </c>
      <c r="B71" s="62" t="s">
        <v>21</v>
      </c>
      <c r="C71" s="62" t="s">
        <v>100</v>
      </c>
      <c r="D71" s="62" t="s">
        <v>101</v>
      </c>
      <c r="E71" s="62" t="s">
        <v>52</v>
      </c>
      <c r="F71" s="62">
        <v>1</v>
      </c>
      <c r="G71" s="62" t="s">
        <v>99</v>
      </c>
      <c r="H71" s="62"/>
      <c r="I71" s="62">
        <v>282</v>
      </c>
      <c r="J71" s="73">
        <f t="shared" si="12"/>
        <v>282</v>
      </c>
      <c r="K71" s="61"/>
      <c r="L71" s="82"/>
    </row>
    <row r="72" s="29" customFormat="1" ht="14.4" spans="1:12">
      <c r="A72" s="61" t="s">
        <v>9</v>
      </c>
      <c r="B72" s="62" t="s">
        <v>21</v>
      </c>
      <c r="C72" s="62" t="s">
        <v>63</v>
      </c>
      <c r="D72" s="62" t="s">
        <v>51</v>
      </c>
      <c r="E72" s="62" t="s">
        <v>52</v>
      </c>
      <c r="F72" s="62">
        <v>42</v>
      </c>
      <c r="G72" s="62" t="s">
        <v>99</v>
      </c>
      <c r="H72" s="63"/>
      <c r="I72" s="62">
        <v>737</v>
      </c>
      <c r="J72" s="75">
        <f t="shared" si="12"/>
        <v>30954</v>
      </c>
      <c r="K72" s="61"/>
      <c r="L72" s="82"/>
    </row>
    <row r="73" s="29" customFormat="1" ht="15.6" spans="1:12">
      <c r="A73" s="61" t="s">
        <v>9</v>
      </c>
      <c r="B73" s="62" t="s">
        <v>21</v>
      </c>
      <c r="C73" s="62" t="s">
        <v>102</v>
      </c>
      <c r="D73" s="62" t="s">
        <v>83</v>
      </c>
      <c r="E73" s="62" t="s">
        <v>52</v>
      </c>
      <c r="F73" s="62">
        <v>36</v>
      </c>
      <c r="G73" s="62" t="s">
        <v>99</v>
      </c>
      <c r="H73" s="62"/>
      <c r="I73" s="72">
        <v>910</v>
      </c>
      <c r="J73" s="73">
        <f t="shared" si="12"/>
        <v>32760</v>
      </c>
      <c r="K73" s="61"/>
      <c r="L73" s="83"/>
    </row>
    <row r="74" s="29" customFormat="1" ht="15.6" spans="1:12">
      <c r="A74" s="61" t="s">
        <v>9</v>
      </c>
      <c r="B74" s="62" t="s">
        <v>21</v>
      </c>
      <c r="C74" s="62" t="s">
        <v>82</v>
      </c>
      <c r="D74" s="62" t="s">
        <v>49</v>
      </c>
      <c r="E74" s="62" t="s">
        <v>46</v>
      </c>
      <c r="F74" s="62">
        <v>51</v>
      </c>
      <c r="G74" s="62" t="s">
        <v>99</v>
      </c>
      <c r="H74" s="63">
        <v>0.1</v>
      </c>
      <c r="I74" s="72" t="s">
        <v>50</v>
      </c>
      <c r="J74" s="74">
        <f>(922*H74+178)*F74</f>
        <v>13780.2</v>
      </c>
      <c r="K74" s="61"/>
      <c r="L74" s="83"/>
    </row>
    <row r="75" s="57" customFormat="1" ht="15.6" spans="1:12">
      <c r="A75" s="61" t="s">
        <v>9</v>
      </c>
      <c r="B75" s="62" t="s">
        <v>21</v>
      </c>
      <c r="C75" s="62" t="s">
        <v>75</v>
      </c>
      <c r="D75" s="62" t="s">
        <v>44</v>
      </c>
      <c r="E75" s="62" t="s">
        <v>24</v>
      </c>
      <c r="F75" s="62">
        <v>20</v>
      </c>
      <c r="G75" s="62" t="s">
        <v>99</v>
      </c>
      <c r="H75" s="62"/>
      <c r="I75" s="72">
        <v>102</v>
      </c>
      <c r="J75" s="73">
        <f t="shared" ref="J75:J77" si="13">I75*F75</f>
        <v>2040</v>
      </c>
      <c r="K75" s="61"/>
      <c r="L75" s="83"/>
    </row>
    <row r="76" s="57" customFormat="1" ht="15.6" spans="1:12">
      <c r="A76" s="61" t="s">
        <v>9</v>
      </c>
      <c r="B76" s="62" t="s">
        <v>21</v>
      </c>
      <c r="C76" s="62" t="s">
        <v>103</v>
      </c>
      <c r="D76" s="62" t="s">
        <v>44</v>
      </c>
      <c r="E76" s="62" t="s">
        <v>24</v>
      </c>
      <c r="F76" s="62">
        <v>24</v>
      </c>
      <c r="G76" s="62" t="s">
        <v>99</v>
      </c>
      <c r="H76" s="62"/>
      <c r="I76" s="72">
        <v>102</v>
      </c>
      <c r="J76" s="73">
        <f t="shared" si="13"/>
        <v>2448</v>
      </c>
      <c r="K76" s="61"/>
      <c r="L76" s="83"/>
    </row>
    <row r="77" s="57" customFormat="1" ht="15.6" spans="1:12">
      <c r="A77" s="61" t="s">
        <v>9</v>
      </c>
      <c r="B77" s="62" t="s">
        <v>21</v>
      </c>
      <c r="C77" s="62" t="s">
        <v>104</v>
      </c>
      <c r="D77" s="62" t="s">
        <v>41</v>
      </c>
      <c r="E77" s="62" t="s">
        <v>24</v>
      </c>
      <c r="F77" s="62">
        <v>27</v>
      </c>
      <c r="G77" s="62" t="s">
        <v>99</v>
      </c>
      <c r="H77" s="62"/>
      <c r="I77" s="72">
        <v>16</v>
      </c>
      <c r="J77" s="77">
        <f t="shared" si="13"/>
        <v>432</v>
      </c>
      <c r="K77" s="61" t="s">
        <v>105</v>
      </c>
      <c r="L77" s="83"/>
    </row>
    <row r="78" s="57" customFormat="1" ht="15.6" spans="1:12">
      <c r="A78" s="61" t="s">
        <v>9</v>
      </c>
      <c r="B78" s="62" t="s">
        <v>21</v>
      </c>
      <c r="C78" s="62" t="s">
        <v>69</v>
      </c>
      <c r="D78" s="62" t="s">
        <v>23</v>
      </c>
      <c r="E78" s="62" t="s">
        <v>46</v>
      </c>
      <c r="F78" s="62">
        <v>5</v>
      </c>
      <c r="G78" s="62">
        <v>100</v>
      </c>
      <c r="H78" s="62"/>
      <c r="I78" s="72" t="s">
        <v>25</v>
      </c>
      <c r="J78" s="73">
        <f t="shared" ref="J78:J82" si="14">2040/1000*G78</f>
        <v>204</v>
      </c>
      <c r="K78" s="61"/>
      <c r="L78" s="83"/>
    </row>
    <row r="79" s="57" customFormat="1" ht="15.6" spans="1:12">
      <c r="A79" s="61" t="s">
        <v>9</v>
      </c>
      <c r="B79" s="62" t="s">
        <v>21</v>
      </c>
      <c r="C79" s="62" t="s">
        <v>53</v>
      </c>
      <c r="D79" s="62" t="s">
        <v>23</v>
      </c>
      <c r="E79" s="62" t="s">
        <v>24</v>
      </c>
      <c r="F79" s="62">
        <v>7</v>
      </c>
      <c r="G79" s="62">
        <v>2</v>
      </c>
      <c r="H79" s="62"/>
      <c r="I79" s="72" t="s">
        <v>25</v>
      </c>
      <c r="J79" s="73">
        <f t="shared" si="14"/>
        <v>4.08</v>
      </c>
      <c r="K79" s="61"/>
      <c r="L79" s="83"/>
    </row>
    <row r="80" s="57" customFormat="1" ht="15.6" spans="1:12">
      <c r="A80" s="61" t="s">
        <v>9</v>
      </c>
      <c r="B80" s="62" t="s">
        <v>21</v>
      </c>
      <c r="C80" s="62" t="s">
        <v>45</v>
      </c>
      <c r="D80" s="62" t="s">
        <v>23</v>
      </c>
      <c r="E80" s="62" t="s">
        <v>46</v>
      </c>
      <c r="F80" s="62">
        <v>20</v>
      </c>
      <c r="G80" s="62">
        <v>300</v>
      </c>
      <c r="H80" s="62"/>
      <c r="I80" s="72" t="s">
        <v>25</v>
      </c>
      <c r="J80" s="73">
        <f t="shared" si="14"/>
        <v>612</v>
      </c>
      <c r="K80" s="61"/>
      <c r="L80" s="83"/>
    </row>
    <row r="81" s="57" customFormat="1" ht="15.6" spans="1:12">
      <c r="A81" s="61" t="s">
        <v>9</v>
      </c>
      <c r="B81" s="62" t="s">
        <v>21</v>
      </c>
      <c r="C81" s="62" t="s">
        <v>96</v>
      </c>
      <c r="D81" s="62" t="s">
        <v>23</v>
      </c>
      <c r="E81" s="62" t="s">
        <v>24</v>
      </c>
      <c r="F81" s="62">
        <v>4</v>
      </c>
      <c r="G81" s="62">
        <v>10</v>
      </c>
      <c r="H81" s="62"/>
      <c r="I81" s="72" t="s">
        <v>25</v>
      </c>
      <c r="J81" s="73">
        <f t="shared" si="14"/>
        <v>20.4</v>
      </c>
      <c r="K81" s="61"/>
      <c r="L81" s="83"/>
    </row>
    <row r="82" s="57" customFormat="1" ht="15.6" spans="1:12">
      <c r="A82" s="61" t="s">
        <v>9</v>
      </c>
      <c r="B82" s="62" t="s">
        <v>21</v>
      </c>
      <c r="C82" s="62" t="s">
        <v>98</v>
      </c>
      <c r="D82" s="62" t="s">
        <v>23</v>
      </c>
      <c r="E82" s="62" t="s">
        <v>24</v>
      </c>
      <c r="F82" s="62">
        <v>1</v>
      </c>
      <c r="G82" s="62">
        <v>10</v>
      </c>
      <c r="H82" s="64"/>
      <c r="I82" s="72" t="s">
        <v>25</v>
      </c>
      <c r="J82" s="73">
        <f t="shared" si="14"/>
        <v>20.4</v>
      </c>
      <c r="K82" s="61"/>
      <c r="L82" s="83"/>
    </row>
    <row r="83" s="57" customFormat="1" ht="15.6" spans="1:11">
      <c r="A83" s="61"/>
      <c r="B83" s="37"/>
      <c r="C83" s="80"/>
      <c r="D83" s="37"/>
      <c r="E83" s="37"/>
      <c r="F83" s="37"/>
      <c r="G83" s="65"/>
      <c r="H83" s="69"/>
      <c r="I83" s="84"/>
      <c r="J83" s="85"/>
      <c r="K83" s="37"/>
    </row>
    <row r="84" s="57" customFormat="1" ht="15.6" spans="1:11">
      <c r="A84" s="61"/>
      <c r="B84" s="37"/>
      <c r="C84" s="81"/>
      <c r="D84" s="37"/>
      <c r="E84" s="37"/>
      <c r="F84" s="37"/>
      <c r="G84" s="65"/>
      <c r="H84" s="69"/>
      <c r="I84" s="84"/>
      <c r="J84" s="85"/>
      <c r="K84" s="37"/>
    </row>
    <row r="85" s="57" customFormat="1" ht="15.6" spans="1:11">
      <c r="A85" s="61"/>
      <c r="B85" s="37"/>
      <c r="C85" s="81"/>
      <c r="D85" s="37"/>
      <c r="E85" s="37"/>
      <c r="F85" s="37"/>
      <c r="G85" s="65"/>
      <c r="H85" s="69"/>
      <c r="I85" s="84"/>
      <c r="J85" s="85"/>
      <c r="K85" s="37"/>
    </row>
    <row r="86" s="57" customFormat="1" ht="15.6" spans="1:11">
      <c r="A86" s="61"/>
      <c r="B86" s="37"/>
      <c r="C86" s="81"/>
      <c r="D86" s="37"/>
      <c r="E86" s="37"/>
      <c r="F86" s="37"/>
      <c r="G86" s="65"/>
      <c r="H86" s="69"/>
      <c r="I86" s="84"/>
      <c r="J86" s="85"/>
      <c r="K86" s="37"/>
    </row>
    <row r="87" s="57" customFormat="1" ht="15.6" spans="1:11">
      <c r="A87" s="61"/>
      <c r="B87" s="37"/>
      <c r="C87" s="81"/>
      <c r="D87" s="37"/>
      <c r="E87" s="37"/>
      <c r="F87" s="37"/>
      <c r="G87" s="65"/>
      <c r="H87" s="69"/>
      <c r="I87" s="84"/>
      <c r="J87" s="85"/>
      <c r="K87" s="37"/>
    </row>
    <row r="88" s="57" customFormat="1" ht="15.6" spans="1:11">
      <c r="A88" s="61"/>
      <c r="B88" s="37"/>
      <c r="C88" s="81"/>
      <c r="D88" s="37"/>
      <c r="E88" s="37"/>
      <c r="F88" s="37"/>
      <c r="G88" s="65"/>
      <c r="H88" s="69"/>
      <c r="I88" s="84"/>
      <c r="J88" s="85"/>
      <c r="K88" s="37"/>
    </row>
    <row r="89" s="57" customFormat="1" ht="15.6" spans="1:11">
      <c r="A89" s="61"/>
      <c r="B89" s="37"/>
      <c r="C89" s="81"/>
      <c r="D89" s="37"/>
      <c r="E89" s="37"/>
      <c r="F89" s="37"/>
      <c r="G89" s="65"/>
      <c r="H89" s="69"/>
      <c r="I89" s="84"/>
      <c r="J89" s="85"/>
      <c r="K89" s="37"/>
    </row>
    <row r="90" s="57" customFormat="1" ht="15.6" spans="1:11">
      <c r="A90" s="61"/>
      <c r="B90" s="37"/>
      <c r="C90" s="81"/>
      <c r="D90" s="37"/>
      <c r="E90" s="37"/>
      <c r="F90" s="37"/>
      <c r="G90" s="65"/>
      <c r="H90" s="69"/>
      <c r="I90" s="84"/>
      <c r="J90" s="85"/>
      <c r="K90" s="37"/>
    </row>
    <row r="91" s="57" customFormat="1" ht="15.6" spans="1:11">
      <c r="A91" s="61"/>
      <c r="B91" s="37"/>
      <c r="C91" s="81"/>
      <c r="D91" s="37"/>
      <c r="E91" s="37"/>
      <c r="F91" s="37"/>
      <c r="G91" s="65"/>
      <c r="H91" s="69"/>
      <c r="I91" s="84"/>
      <c r="J91" s="85"/>
      <c r="K91" s="37"/>
    </row>
    <row r="92" s="57" customFormat="1" ht="15.6" spans="1:11">
      <c r="A92" s="61"/>
      <c r="B92" s="37"/>
      <c r="C92" s="81"/>
      <c r="D92" s="37"/>
      <c r="E92" s="37"/>
      <c r="F92" s="37"/>
      <c r="G92" s="65"/>
      <c r="H92" s="69"/>
      <c r="I92" s="84"/>
      <c r="J92" s="85"/>
      <c r="K92" s="37"/>
    </row>
    <row r="93" s="57" customFormat="1" ht="15.6" spans="1:11">
      <c r="A93" s="61"/>
      <c r="B93" s="37"/>
      <c r="C93" s="81"/>
      <c r="D93" s="37"/>
      <c r="E93" s="37"/>
      <c r="F93" s="37"/>
      <c r="G93" s="65"/>
      <c r="H93" s="69"/>
      <c r="I93" s="84"/>
      <c r="J93" s="85"/>
      <c r="K93" s="37"/>
    </row>
    <row r="94" s="57" customFormat="1" ht="15.6" spans="1:11">
      <c r="A94" s="61"/>
      <c r="B94" s="37"/>
      <c r="C94" s="81"/>
      <c r="D94" s="37"/>
      <c r="E94" s="37"/>
      <c r="F94" s="37"/>
      <c r="G94" s="65"/>
      <c r="H94" s="69"/>
      <c r="I94" s="84"/>
      <c r="J94" s="85"/>
      <c r="K94" s="37"/>
    </row>
    <row r="95" s="57" customFormat="1" ht="15.6" spans="1:11">
      <c r="A95" s="61"/>
      <c r="B95" s="37"/>
      <c r="C95" s="81"/>
      <c r="D95" s="37"/>
      <c r="E95" s="37"/>
      <c r="F95" s="37"/>
      <c r="G95" s="65"/>
      <c r="H95" s="69"/>
      <c r="I95" s="84"/>
      <c r="J95" s="85"/>
      <c r="K95" s="37"/>
    </row>
    <row r="96" s="57" customFormat="1" ht="15.6" spans="1:11">
      <c r="A96" s="61"/>
      <c r="B96" s="37"/>
      <c r="C96" s="81"/>
      <c r="D96" s="37"/>
      <c r="E96" s="37"/>
      <c r="F96" s="37"/>
      <c r="G96" s="65"/>
      <c r="H96" s="69"/>
      <c r="I96" s="84"/>
      <c r="J96" s="85"/>
      <c r="K96" s="37"/>
    </row>
    <row r="97" s="57" customFormat="1" ht="15.6" spans="1:11">
      <c r="A97" s="61"/>
      <c r="B97" s="37"/>
      <c r="C97" s="81"/>
      <c r="D97" s="37"/>
      <c r="E97" s="37"/>
      <c r="F97" s="37"/>
      <c r="G97" s="65"/>
      <c r="H97" s="69"/>
      <c r="I97" s="84"/>
      <c r="J97" s="85"/>
      <c r="K97" s="37"/>
    </row>
    <row r="98" s="57" customFormat="1" ht="15.6" spans="1:11">
      <c r="A98" s="61"/>
      <c r="B98" s="37"/>
      <c r="C98" s="81"/>
      <c r="D98" s="37"/>
      <c r="E98" s="37"/>
      <c r="F98" s="37"/>
      <c r="G98" s="65"/>
      <c r="H98" s="69"/>
      <c r="I98" s="84"/>
      <c r="J98" s="85"/>
      <c r="K98" s="37"/>
    </row>
    <row r="99" s="57" customFormat="1" ht="15.6" spans="1:11">
      <c r="A99" s="61"/>
      <c r="B99" s="37"/>
      <c r="C99" s="81"/>
      <c r="D99" s="37"/>
      <c r="E99" s="37"/>
      <c r="F99" s="37"/>
      <c r="G99" s="65"/>
      <c r="H99" s="69"/>
      <c r="I99" s="84"/>
      <c r="J99" s="85"/>
      <c r="K99" s="37"/>
    </row>
  </sheetData>
  <autoFilter xmlns:etc="http://www.wps.cn/officeDocument/2017/etCustomData" ref="A1:L99" etc:filterBottomFollowUsedRange="0">
    <extLst/>
  </autoFilter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33"/>
  <sheetViews>
    <sheetView topLeftCell="A97" workbookViewId="0">
      <selection activeCell="F133" sqref="F133:G133"/>
    </sheetView>
  </sheetViews>
  <sheetFormatPr defaultColWidth="9" defaultRowHeight="10.8"/>
  <cols>
    <col min="1" max="1" width="7.77777777777778" style="40" customWidth="1"/>
    <col min="2" max="2" width="61.1111111111111" style="40" customWidth="1"/>
    <col min="3" max="3" width="15.1111111111111" style="42" customWidth="1"/>
    <col min="4" max="4" width="9.88888888888889" style="40" customWidth="1"/>
    <col min="5" max="5" width="10.3333333333333" style="40" customWidth="1"/>
    <col min="6" max="6" width="13.3333333333333" style="40" customWidth="1"/>
    <col min="7" max="7" width="14.3333333333333" style="40" customWidth="1"/>
    <col min="8" max="8" width="12.6666666666667" style="40" customWidth="1"/>
    <col min="9" max="10" width="8.88888888888889" style="40"/>
    <col min="11" max="11" width="11.4444444444444" style="40" customWidth="1"/>
    <col min="12" max="12" width="42.3333333333333" style="40" customWidth="1"/>
    <col min="13" max="13" width="8.88888888888889" style="40"/>
    <col min="14" max="14" width="16.6666666666667" style="40" customWidth="1"/>
    <col min="15" max="15" width="18.4444444444444" style="40" customWidth="1"/>
    <col min="16" max="16" width="35.7777777777778" style="40" customWidth="1"/>
    <col min="17" max="17" width="97.8888888888889" style="40" customWidth="1"/>
    <col min="18" max="18" width="29" style="40" customWidth="1"/>
    <col min="19" max="19" width="43.3333333333333" style="40" customWidth="1"/>
    <col min="20" max="20" width="18.3333333333333" style="40" customWidth="1"/>
    <col min="21" max="21" width="14" style="40" customWidth="1"/>
    <col min="22" max="22" width="31.5555555555556" style="40" customWidth="1"/>
    <col min="23" max="23" width="26" style="40" customWidth="1"/>
    <col min="24" max="24" width="8.88888888888889" style="40"/>
    <col min="25" max="25" width="16.6666666666667" style="40" customWidth="1"/>
    <col min="26" max="16384" width="8.88888888888889" style="40"/>
  </cols>
  <sheetData>
    <row r="1" s="39" customFormat="1" ht="21.6" spans="1:25">
      <c r="A1" s="43" t="s">
        <v>106</v>
      </c>
      <c r="B1" s="43" t="s">
        <v>107</v>
      </c>
      <c r="C1" s="44" t="s">
        <v>108</v>
      </c>
      <c r="D1" s="45" t="s">
        <v>109</v>
      </c>
      <c r="E1" s="45" t="s">
        <v>110</v>
      </c>
      <c r="F1" s="43" t="s">
        <v>111</v>
      </c>
      <c r="G1" s="43" t="s">
        <v>112</v>
      </c>
      <c r="H1" s="43" t="s">
        <v>113</v>
      </c>
      <c r="I1" s="45" t="s">
        <v>15</v>
      </c>
      <c r="J1" s="45" t="s">
        <v>14</v>
      </c>
      <c r="K1" s="45" t="s">
        <v>114</v>
      </c>
      <c r="L1" s="45" t="s">
        <v>115</v>
      </c>
      <c r="M1" s="45" t="s">
        <v>116</v>
      </c>
      <c r="N1" s="45" t="s">
        <v>117</v>
      </c>
      <c r="O1" s="45" t="s">
        <v>118</v>
      </c>
      <c r="P1" s="50" t="s">
        <v>119</v>
      </c>
      <c r="Q1" s="45" t="s">
        <v>120</v>
      </c>
      <c r="R1" s="50" t="s">
        <v>121</v>
      </c>
      <c r="S1" s="45" t="s">
        <v>122</v>
      </c>
      <c r="T1" s="51" t="s">
        <v>110</v>
      </c>
      <c r="U1" s="45" t="s">
        <v>123</v>
      </c>
      <c r="V1" s="45" t="s">
        <v>124</v>
      </c>
      <c r="W1" s="51" t="s">
        <v>125</v>
      </c>
      <c r="X1" s="51" t="s">
        <v>14</v>
      </c>
      <c r="Y1" s="39" t="s">
        <v>126</v>
      </c>
    </row>
    <row r="2" s="40" customFormat="1" spans="1:24">
      <c r="A2" s="46">
        <v>1</v>
      </c>
      <c r="B2" s="46" t="s">
        <v>127</v>
      </c>
      <c r="C2" s="47" t="s">
        <v>128</v>
      </c>
      <c r="D2" s="46" t="s">
        <v>22</v>
      </c>
      <c r="E2" s="46" t="s">
        <v>22</v>
      </c>
      <c r="F2" s="46">
        <v>503.82</v>
      </c>
      <c r="G2" s="46">
        <v>206.63</v>
      </c>
      <c r="H2" s="46">
        <v>293.11</v>
      </c>
      <c r="I2" s="46">
        <v>1</v>
      </c>
      <c r="J2" s="46" t="s">
        <v>24</v>
      </c>
      <c r="K2" s="46"/>
      <c r="L2" s="46" t="s">
        <v>91</v>
      </c>
      <c r="M2" s="46" t="s">
        <v>129</v>
      </c>
      <c r="N2" s="46" t="s">
        <v>130</v>
      </c>
      <c r="O2" s="47" t="s">
        <v>131</v>
      </c>
      <c r="P2" s="46" t="s">
        <v>132</v>
      </c>
      <c r="Q2" s="47" t="s">
        <v>133</v>
      </c>
      <c r="R2" s="46" t="s">
        <v>132</v>
      </c>
      <c r="S2" s="46" t="s">
        <v>22</v>
      </c>
      <c r="T2" s="46" t="s">
        <v>134</v>
      </c>
      <c r="U2" s="52">
        <v>0.233</v>
      </c>
      <c r="V2" s="46" t="s">
        <v>132</v>
      </c>
      <c r="W2" s="46" t="s">
        <v>135</v>
      </c>
      <c r="X2" s="46" t="s">
        <v>24</v>
      </c>
    </row>
    <row r="3" s="40" customFormat="1" spans="1:24">
      <c r="A3" s="46">
        <v>2</v>
      </c>
      <c r="B3" s="46" t="s">
        <v>127</v>
      </c>
      <c r="C3" s="47" t="s">
        <v>136</v>
      </c>
      <c r="D3" s="46" t="s">
        <v>26</v>
      </c>
      <c r="E3" s="46" t="s">
        <v>26</v>
      </c>
      <c r="F3" s="46">
        <v>807.01</v>
      </c>
      <c r="G3" s="46">
        <v>709.21</v>
      </c>
      <c r="H3" s="46">
        <v>91.28</v>
      </c>
      <c r="I3" s="46">
        <v>1</v>
      </c>
      <c r="J3" s="46" t="s">
        <v>24</v>
      </c>
      <c r="K3" s="46"/>
      <c r="L3" s="46" t="s">
        <v>137</v>
      </c>
      <c r="M3" s="46" t="s">
        <v>129</v>
      </c>
      <c r="N3" s="46" t="s">
        <v>138</v>
      </c>
      <c r="O3" s="47" t="s">
        <v>139</v>
      </c>
      <c r="P3" s="46" t="s">
        <v>132</v>
      </c>
      <c r="Q3" s="47" t="s">
        <v>140</v>
      </c>
      <c r="R3" s="46" t="s">
        <v>132</v>
      </c>
      <c r="S3" s="46" t="s">
        <v>26</v>
      </c>
      <c r="T3" s="46" t="s">
        <v>134</v>
      </c>
      <c r="U3" s="52">
        <v>0.209</v>
      </c>
      <c r="V3" s="46" t="s">
        <v>132</v>
      </c>
      <c r="W3" s="46" t="s">
        <v>135</v>
      </c>
      <c r="X3" s="46" t="s">
        <v>24</v>
      </c>
    </row>
    <row r="4" s="40" customFormat="1" spans="1:24">
      <c r="A4" s="46">
        <v>3</v>
      </c>
      <c r="B4" s="46"/>
      <c r="C4" s="47" t="s">
        <v>141</v>
      </c>
      <c r="D4" s="46" t="s">
        <v>27</v>
      </c>
      <c r="E4" s="46" t="s">
        <v>27</v>
      </c>
      <c r="F4" s="46"/>
      <c r="G4" s="46"/>
      <c r="H4" s="46"/>
      <c r="I4" s="46">
        <v>119</v>
      </c>
      <c r="J4" s="46" t="s">
        <v>28</v>
      </c>
      <c r="K4" s="46"/>
      <c r="L4" s="46" t="s">
        <v>27</v>
      </c>
      <c r="M4" s="46" t="s">
        <v>129</v>
      </c>
      <c r="N4" s="46" t="s">
        <v>142</v>
      </c>
      <c r="O4" s="47" t="s">
        <v>143</v>
      </c>
      <c r="P4" s="46" t="s">
        <v>132</v>
      </c>
      <c r="Q4" s="47" t="s">
        <v>144</v>
      </c>
      <c r="R4" s="46"/>
      <c r="S4" s="46" t="s">
        <v>27</v>
      </c>
      <c r="T4" s="46" t="s">
        <v>134</v>
      </c>
      <c r="U4" s="52">
        <v>119</v>
      </c>
      <c r="V4" s="53" t="s">
        <v>132</v>
      </c>
      <c r="W4" s="46" t="s">
        <v>135</v>
      </c>
      <c r="X4" s="46" t="s">
        <v>28</v>
      </c>
    </row>
    <row r="5" s="40" customFormat="1" spans="1:24">
      <c r="A5" s="46">
        <v>4</v>
      </c>
      <c r="B5" s="46" t="s">
        <v>127</v>
      </c>
      <c r="C5" s="47" t="s">
        <v>145</v>
      </c>
      <c r="D5" s="46" t="s">
        <v>146</v>
      </c>
      <c r="E5" s="46" t="s">
        <v>146</v>
      </c>
      <c r="F5" s="46">
        <v>9550.24</v>
      </c>
      <c r="G5" s="46">
        <v>4456.76</v>
      </c>
      <c r="H5" s="46">
        <v>5093.48</v>
      </c>
      <c r="I5" s="46">
        <v>2.7</v>
      </c>
      <c r="J5" s="46" t="s">
        <v>28</v>
      </c>
      <c r="K5" s="46"/>
      <c r="L5" s="46" t="s">
        <v>147</v>
      </c>
      <c r="M5" s="46" t="s">
        <v>129</v>
      </c>
      <c r="N5" s="46" t="s">
        <v>148</v>
      </c>
      <c r="O5" s="47" t="s">
        <v>149</v>
      </c>
      <c r="P5" s="46" t="s">
        <v>150</v>
      </c>
      <c r="Q5" s="47" t="s">
        <v>151</v>
      </c>
      <c r="R5" s="46" t="s">
        <v>132</v>
      </c>
      <c r="S5" s="46" t="s">
        <v>29</v>
      </c>
      <c r="T5" s="46" t="s">
        <v>152</v>
      </c>
      <c r="U5" s="52">
        <v>2.7</v>
      </c>
      <c r="V5" s="46" t="s">
        <v>150</v>
      </c>
      <c r="W5" s="46" t="s">
        <v>135</v>
      </c>
      <c r="X5" s="46" t="s">
        <v>28</v>
      </c>
    </row>
    <row r="6" s="40" customFormat="1" spans="1:24">
      <c r="A6" s="46">
        <v>5</v>
      </c>
      <c r="B6" s="46" t="s">
        <v>127</v>
      </c>
      <c r="C6" s="47" t="s">
        <v>153</v>
      </c>
      <c r="D6" s="46" t="s">
        <v>146</v>
      </c>
      <c r="E6" s="46" t="s">
        <v>146</v>
      </c>
      <c r="F6" s="46">
        <v>3885.11</v>
      </c>
      <c r="G6" s="46">
        <v>2985.76</v>
      </c>
      <c r="H6" s="46">
        <v>899.35</v>
      </c>
      <c r="I6" s="46">
        <v>2.7</v>
      </c>
      <c r="J6" s="46" t="s">
        <v>28</v>
      </c>
      <c r="K6" s="46"/>
      <c r="L6" s="46" t="s">
        <v>147</v>
      </c>
      <c r="M6" s="46" t="s">
        <v>129</v>
      </c>
      <c r="N6" s="46" t="s">
        <v>148</v>
      </c>
      <c r="O6" s="47" t="s">
        <v>149</v>
      </c>
      <c r="P6" s="46" t="s">
        <v>150</v>
      </c>
      <c r="Q6" s="47" t="s">
        <v>154</v>
      </c>
      <c r="R6" s="46" t="s">
        <v>132</v>
      </c>
      <c r="S6" s="46" t="s">
        <v>29</v>
      </c>
      <c r="T6" s="46" t="s">
        <v>152</v>
      </c>
      <c r="U6" s="52">
        <v>2.7</v>
      </c>
      <c r="V6" s="53" t="s">
        <v>150</v>
      </c>
      <c r="W6" s="46" t="s">
        <v>135</v>
      </c>
      <c r="X6" s="46" t="s">
        <v>28</v>
      </c>
    </row>
    <row r="7" s="40" customFormat="1" spans="1:24">
      <c r="A7" s="46">
        <v>6</v>
      </c>
      <c r="B7" s="46" t="s">
        <v>127</v>
      </c>
      <c r="C7" s="47" t="s">
        <v>155</v>
      </c>
      <c r="D7" s="46" t="s">
        <v>146</v>
      </c>
      <c r="E7" s="46" t="s">
        <v>146</v>
      </c>
      <c r="F7" s="46">
        <v>5189.29</v>
      </c>
      <c r="G7" s="46">
        <v>4281.25</v>
      </c>
      <c r="H7" s="46">
        <v>908.04</v>
      </c>
      <c r="I7" s="46">
        <v>2.7</v>
      </c>
      <c r="J7" s="46" t="s">
        <v>28</v>
      </c>
      <c r="K7" s="46"/>
      <c r="L7" s="46" t="s">
        <v>147</v>
      </c>
      <c r="M7" s="46" t="s">
        <v>129</v>
      </c>
      <c r="N7" s="46" t="s">
        <v>156</v>
      </c>
      <c r="O7" s="47" t="s">
        <v>157</v>
      </c>
      <c r="P7" s="46" t="s">
        <v>150</v>
      </c>
      <c r="Q7" s="47" t="s">
        <v>158</v>
      </c>
      <c r="R7" s="46" t="s">
        <v>132</v>
      </c>
      <c r="S7" s="46" t="s">
        <v>29</v>
      </c>
      <c r="T7" s="46" t="s">
        <v>152</v>
      </c>
      <c r="U7" s="52">
        <v>2.7</v>
      </c>
      <c r="V7" s="46" t="s">
        <v>150</v>
      </c>
      <c r="W7" s="46" t="s">
        <v>135</v>
      </c>
      <c r="X7" s="46" t="s">
        <v>28</v>
      </c>
    </row>
    <row r="8" s="40" customFormat="1" spans="1:24">
      <c r="A8" s="46">
        <v>7</v>
      </c>
      <c r="B8" s="46" t="s">
        <v>127</v>
      </c>
      <c r="C8" s="47" t="s">
        <v>159</v>
      </c>
      <c r="D8" s="46" t="s">
        <v>146</v>
      </c>
      <c r="E8" s="46" t="s">
        <v>146</v>
      </c>
      <c r="F8" s="46">
        <v>12581.11</v>
      </c>
      <c r="G8" s="46">
        <v>2832.08</v>
      </c>
      <c r="H8" s="46">
        <v>9637.46</v>
      </c>
      <c r="I8" s="46">
        <v>3</v>
      </c>
      <c r="J8" s="46" t="s">
        <v>28</v>
      </c>
      <c r="K8" s="46"/>
      <c r="L8" s="46" t="s">
        <v>147</v>
      </c>
      <c r="M8" s="46" t="s">
        <v>129</v>
      </c>
      <c r="N8" s="46" t="s">
        <v>160</v>
      </c>
      <c r="O8" s="47" t="s">
        <v>161</v>
      </c>
      <c r="P8" s="46" t="s">
        <v>150</v>
      </c>
      <c r="Q8" s="47" t="s">
        <v>162</v>
      </c>
      <c r="R8" s="46" t="s">
        <v>132</v>
      </c>
      <c r="S8" s="46" t="s">
        <v>29</v>
      </c>
      <c r="T8" s="46" t="s">
        <v>152</v>
      </c>
      <c r="U8" s="52">
        <v>3</v>
      </c>
      <c r="V8" s="46" t="s">
        <v>150</v>
      </c>
      <c r="W8" s="46" t="s">
        <v>135</v>
      </c>
      <c r="X8" s="46" t="s">
        <v>28</v>
      </c>
    </row>
    <row r="9" s="40" customFormat="1" spans="1:24">
      <c r="A9" s="46">
        <v>8</v>
      </c>
      <c r="B9" s="46" t="s">
        <v>127</v>
      </c>
      <c r="C9" s="47" t="s">
        <v>163</v>
      </c>
      <c r="D9" s="46" t="s">
        <v>146</v>
      </c>
      <c r="E9" s="46" t="s">
        <v>146</v>
      </c>
      <c r="F9" s="46">
        <v>3147.16</v>
      </c>
      <c r="G9" s="46">
        <v>1389.92</v>
      </c>
      <c r="H9" s="46">
        <v>1757.24</v>
      </c>
      <c r="I9" s="46">
        <v>2.7</v>
      </c>
      <c r="J9" s="46" t="s">
        <v>28</v>
      </c>
      <c r="K9" s="46"/>
      <c r="L9" s="46" t="s">
        <v>147</v>
      </c>
      <c r="M9" s="46" t="s">
        <v>129</v>
      </c>
      <c r="N9" s="46" t="s">
        <v>138</v>
      </c>
      <c r="O9" s="47" t="s">
        <v>139</v>
      </c>
      <c r="P9" s="46" t="s">
        <v>150</v>
      </c>
      <c r="Q9" s="47" t="s">
        <v>164</v>
      </c>
      <c r="R9" s="46" t="s">
        <v>132</v>
      </c>
      <c r="S9" s="46" t="s">
        <v>29</v>
      </c>
      <c r="T9" s="46" t="s">
        <v>152</v>
      </c>
      <c r="U9" s="52">
        <v>2.7</v>
      </c>
      <c r="V9" s="46" t="s">
        <v>150</v>
      </c>
      <c r="W9" s="46" t="s">
        <v>135</v>
      </c>
      <c r="X9" s="46" t="s">
        <v>28</v>
      </c>
    </row>
    <row r="10" s="40" customFormat="1" spans="1:24">
      <c r="A10" s="46">
        <v>9</v>
      </c>
      <c r="B10" s="46" t="s">
        <v>127</v>
      </c>
      <c r="C10" s="47" t="s">
        <v>165</v>
      </c>
      <c r="D10" s="46" t="s">
        <v>146</v>
      </c>
      <c r="E10" s="46" t="s">
        <v>146</v>
      </c>
      <c r="F10" s="46">
        <v>43273.55</v>
      </c>
      <c r="G10" s="46">
        <v>29202.51</v>
      </c>
      <c r="H10" s="46">
        <v>14071.04</v>
      </c>
      <c r="I10" s="46">
        <v>2.7</v>
      </c>
      <c r="J10" s="46" t="s">
        <v>28</v>
      </c>
      <c r="K10" s="46"/>
      <c r="L10" s="46" t="s">
        <v>147</v>
      </c>
      <c r="M10" s="46" t="s">
        <v>129</v>
      </c>
      <c r="N10" s="46" t="s">
        <v>138</v>
      </c>
      <c r="O10" s="47" t="s">
        <v>139</v>
      </c>
      <c r="P10" s="46" t="s">
        <v>150</v>
      </c>
      <c r="Q10" s="47" t="s">
        <v>166</v>
      </c>
      <c r="R10" s="46" t="s">
        <v>132</v>
      </c>
      <c r="S10" s="46" t="s">
        <v>29</v>
      </c>
      <c r="T10" s="46" t="s">
        <v>152</v>
      </c>
      <c r="U10" s="52">
        <v>2.7</v>
      </c>
      <c r="V10" s="46" t="s">
        <v>150</v>
      </c>
      <c r="W10" s="46" t="s">
        <v>135</v>
      </c>
      <c r="X10" s="46" t="s">
        <v>28</v>
      </c>
    </row>
    <row r="11" s="40" customFormat="1" spans="1:24">
      <c r="A11" s="46">
        <v>10</v>
      </c>
      <c r="B11" s="46" t="s">
        <v>127</v>
      </c>
      <c r="C11" s="47" t="s">
        <v>167</v>
      </c>
      <c r="D11" s="46" t="s">
        <v>146</v>
      </c>
      <c r="E11" s="46" t="s">
        <v>146</v>
      </c>
      <c r="F11" s="46">
        <v>6492.82</v>
      </c>
      <c r="G11" s="46">
        <v>538.85</v>
      </c>
      <c r="H11" s="46">
        <v>5900.09</v>
      </c>
      <c r="I11" s="46">
        <v>2.7</v>
      </c>
      <c r="J11" s="46" t="s">
        <v>28</v>
      </c>
      <c r="K11" s="46"/>
      <c r="L11" s="46" t="s">
        <v>147</v>
      </c>
      <c r="M11" s="46" t="s">
        <v>129</v>
      </c>
      <c r="N11" s="46" t="s">
        <v>168</v>
      </c>
      <c r="O11" s="47" t="s">
        <v>169</v>
      </c>
      <c r="P11" s="46" t="s">
        <v>150</v>
      </c>
      <c r="Q11" s="47" t="s">
        <v>170</v>
      </c>
      <c r="R11" s="46" t="s">
        <v>132</v>
      </c>
      <c r="S11" s="46" t="s">
        <v>29</v>
      </c>
      <c r="T11" s="46" t="s">
        <v>152</v>
      </c>
      <c r="U11" s="52">
        <v>2.7</v>
      </c>
      <c r="V11" s="46" t="s">
        <v>150</v>
      </c>
      <c r="W11" s="46" t="s">
        <v>135</v>
      </c>
      <c r="X11" s="46" t="s">
        <v>28</v>
      </c>
    </row>
    <row r="12" s="40" customFormat="1" spans="1:24">
      <c r="A12" s="46">
        <v>11</v>
      </c>
      <c r="B12" s="46" t="s">
        <v>127</v>
      </c>
      <c r="C12" s="47" t="s">
        <v>171</v>
      </c>
      <c r="D12" s="46" t="s">
        <v>146</v>
      </c>
      <c r="E12" s="46" t="s">
        <v>146</v>
      </c>
      <c r="F12" s="46">
        <v>690.9</v>
      </c>
      <c r="G12" s="46">
        <v>287.75</v>
      </c>
      <c r="H12" s="46">
        <v>397.4</v>
      </c>
      <c r="I12" s="46">
        <v>2.7</v>
      </c>
      <c r="J12" s="46" t="s">
        <v>28</v>
      </c>
      <c r="K12" s="46"/>
      <c r="L12" s="46" t="s">
        <v>147</v>
      </c>
      <c r="M12" s="46" t="s">
        <v>129</v>
      </c>
      <c r="N12" s="46" t="s">
        <v>168</v>
      </c>
      <c r="O12" s="47" t="s">
        <v>169</v>
      </c>
      <c r="P12" s="46" t="s">
        <v>150</v>
      </c>
      <c r="Q12" s="47" t="s">
        <v>172</v>
      </c>
      <c r="R12" s="46" t="s">
        <v>132</v>
      </c>
      <c r="S12" s="46" t="s">
        <v>29</v>
      </c>
      <c r="T12" s="46" t="s">
        <v>152</v>
      </c>
      <c r="U12" s="52">
        <v>2.7</v>
      </c>
      <c r="V12" s="46" t="s">
        <v>150</v>
      </c>
      <c r="W12" s="46" t="s">
        <v>135</v>
      </c>
      <c r="X12" s="46" t="s">
        <v>28</v>
      </c>
    </row>
    <row r="13" s="40" customFormat="1" spans="1:24">
      <c r="A13" s="46">
        <v>12</v>
      </c>
      <c r="B13" s="46" t="s">
        <v>127</v>
      </c>
      <c r="C13" s="47" t="s">
        <v>173</v>
      </c>
      <c r="D13" s="46" t="s">
        <v>146</v>
      </c>
      <c r="E13" s="46" t="s">
        <v>146</v>
      </c>
      <c r="F13" s="46">
        <v>3167.29</v>
      </c>
      <c r="G13" s="46">
        <v>1416.15</v>
      </c>
      <c r="H13" s="46">
        <v>1724.92</v>
      </c>
      <c r="I13" s="46">
        <v>2.7</v>
      </c>
      <c r="J13" s="46" t="s">
        <v>28</v>
      </c>
      <c r="K13" s="46"/>
      <c r="L13" s="46" t="s">
        <v>147</v>
      </c>
      <c r="M13" s="46" t="s">
        <v>129</v>
      </c>
      <c r="N13" s="46" t="s">
        <v>168</v>
      </c>
      <c r="O13" s="47" t="s">
        <v>169</v>
      </c>
      <c r="P13" s="46" t="s">
        <v>150</v>
      </c>
      <c r="Q13" s="47" t="s">
        <v>174</v>
      </c>
      <c r="R13" s="46" t="s">
        <v>132</v>
      </c>
      <c r="S13" s="46" t="s">
        <v>29</v>
      </c>
      <c r="T13" s="46" t="s">
        <v>152</v>
      </c>
      <c r="U13" s="52">
        <v>2.7</v>
      </c>
      <c r="V13" s="46" t="s">
        <v>150</v>
      </c>
      <c r="W13" s="46" t="s">
        <v>135</v>
      </c>
      <c r="X13" s="46" t="s">
        <v>28</v>
      </c>
    </row>
    <row r="14" s="40" customFormat="1" spans="1:24">
      <c r="A14" s="46">
        <v>13</v>
      </c>
      <c r="B14" s="46" t="s">
        <v>127</v>
      </c>
      <c r="C14" s="47" t="s">
        <v>175</v>
      </c>
      <c r="D14" s="46" t="s">
        <v>146</v>
      </c>
      <c r="E14" s="46" t="s">
        <v>146</v>
      </c>
      <c r="F14" s="46">
        <v>9693.57</v>
      </c>
      <c r="G14" s="46">
        <v>6542.83</v>
      </c>
      <c r="H14" s="46">
        <v>3069.96</v>
      </c>
      <c r="I14" s="46">
        <v>2.7</v>
      </c>
      <c r="J14" s="46" t="s">
        <v>28</v>
      </c>
      <c r="K14" s="46"/>
      <c r="L14" s="46" t="s">
        <v>147</v>
      </c>
      <c r="M14" s="46" t="s">
        <v>129</v>
      </c>
      <c r="N14" s="46" t="s">
        <v>168</v>
      </c>
      <c r="O14" s="47" t="s">
        <v>169</v>
      </c>
      <c r="P14" s="46" t="s">
        <v>150</v>
      </c>
      <c r="Q14" s="47" t="s">
        <v>176</v>
      </c>
      <c r="R14" s="46" t="s">
        <v>132</v>
      </c>
      <c r="S14" s="46" t="s">
        <v>29</v>
      </c>
      <c r="T14" s="46" t="s">
        <v>152</v>
      </c>
      <c r="U14" s="52">
        <v>2.7</v>
      </c>
      <c r="V14" s="46" t="s">
        <v>150</v>
      </c>
      <c r="W14" s="46" t="s">
        <v>135</v>
      </c>
      <c r="X14" s="46" t="s">
        <v>28</v>
      </c>
    </row>
    <row r="15" s="40" customFormat="1" spans="1:24">
      <c r="A15" s="46">
        <v>14</v>
      </c>
      <c r="B15" s="46" t="s">
        <v>127</v>
      </c>
      <c r="C15" s="47" t="s">
        <v>177</v>
      </c>
      <c r="D15" s="46" t="s">
        <v>146</v>
      </c>
      <c r="E15" s="46" t="s">
        <v>146</v>
      </c>
      <c r="F15" s="46">
        <v>52186.45</v>
      </c>
      <c r="G15" s="46">
        <v>43459.71</v>
      </c>
      <c r="H15" s="46">
        <v>8292.14</v>
      </c>
      <c r="I15" s="46">
        <v>2.7</v>
      </c>
      <c r="J15" s="46" t="s">
        <v>28</v>
      </c>
      <c r="K15" s="46"/>
      <c r="L15" s="46" t="s">
        <v>147</v>
      </c>
      <c r="M15" s="46" t="s">
        <v>129</v>
      </c>
      <c r="N15" s="46" t="s">
        <v>168</v>
      </c>
      <c r="O15" s="47" t="s">
        <v>169</v>
      </c>
      <c r="P15" s="46" t="s">
        <v>150</v>
      </c>
      <c r="Q15" s="47" t="s">
        <v>178</v>
      </c>
      <c r="R15" s="46" t="s">
        <v>132</v>
      </c>
      <c r="S15" s="46" t="s">
        <v>29</v>
      </c>
      <c r="T15" s="46" t="s">
        <v>152</v>
      </c>
      <c r="U15" s="52">
        <v>2.7</v>
      </c>
      <c r="V15" s="46" t="s">
        <v>150</v>
      </c>
      <c r="W15" s="46" t="s">
        <v>135</v>
      </c>
      <c r="X15" s="46" t="s">
        <v>28</v>
      </c>
    </row>
    <row r="16" s="40" customFormat="1" spans="1:24">
      <c r="A16" s="46">
        <v>15</v>
      </c>
      <c r="B16" s="46" t="s">
        <v>127</v>
      </c>
      <c r="C16" s="47" t="s">
        <v>179</v>
      </c>
      <c r="D16" s="46" t="s">
        <v>146</v>
      </c>
      <c r="E16" s="46" t="s">
        <v>146</v>
      </c>
      <c r="F16" s="46">
        <v>20000</v>
      </c>
      <c r="G16" s="46">
        <v>2054.98</v>
      </c>
      <c r="H16" s="46">
        <v>17783.35</v>
      </c>
      <c r="I16" s="46">
        <v>2.6</v>
      </c>
      <c r="J16" s="46" t="s">
        <v>28</v>
      </c>
      <c r="K16" s="46"/>
      <c r="L16" s="46" t="s">
        <v>147</v>
      </c>
      <c r="M16" s="46" t="s">
        <v>129</v>
      </c>
      <c r="N16" s="46" t="s">
        <v>180</v>
      </c>
      <c r="O16" s="47" t="s">
        <v>181</v>
      </c>
      <c r="P16" s="46" t="s">
        <v>150</v>
      </c>
      <c r="Q16" s="47" t="s">
        <v>182</v>
      </c>
      <c r="R16" s="46" t="s">
        <v>132</v>
      </c>
      <c r="S16" s="46" t="s">
        <v>29</v>
      </c>
      <c r="T16" s="46" t="s">
        <v>152</v>
      </c>
      <c r="U16" s="52">
        <v>2.6</v>
      </c>
      <c r="V16" s="46" t="s">
        <v>150</v>
      </c>
      <c r="W16" s="46" t="s">
        <v>135</v>
      </c>
      <c r="X16" s="46" t="s">
        <v>28</v>
      </c>
    </row>
    <row r="17" s="40" customFormat="1" spans="1:24">
      <c r="A17" s="46">
        <v>16</v>
      </c>
      <c r="B17" s="46" t="s">
        <v>127</v>
      </c>
      <c r="C17" s="47" t="s">
        <v>183</v>
      </c>
      <c r="D17" s="46" t="s">
        <v>146</v>
      </c>
      <c r="E17" s="46" t="s">
        <v>146</v>
      </c>
      <c r="F17" s="46">
        <v>2339.2</v>
      </c>
      <c r="G17" s="46">
        <v>1573.43</v>
      </c>
      <c r="H17" s="46">
        <v>765.77</v>
      </c>
      <c r="I17" s="46">
        <v>2.9</v>
      </c>
      <c r="J17" s="46" t="s">
        <v>28</v>
      </c>
      <c r="K17" s="46"/>
      <c r="L17" s="46" t="s">
        <v>147</v>
      </c>
      <c r="M17" s="46" t="s">
        <v>129</v>
      </c>
      <c r="N17" s="46" t="s">
        <v>180</v>
      </c>
      <c r="O17" s="47" t="s">
        <v>181</v>
      </c>
      <c r="P17" s="46" t="s">
        <v>150</v>
      </c>
      <c r="Q17" s="47" t="s">
        <v>184</v>
      </c>
      <c r="R17" s="46" t="s">
        <v>132</v>
      </c>
      <c r="S17" s="46" t="s">
        <v>29</v>
      </c>
      <c r="T17" s="46" t="s">
        <v>152</v>
      </c>
      <c r="U17" s="52">
        <v>2.9</v>
      </c>
      <c r="V17" s="46" t="s">
        <v>150</v>
      </c>
      <c r="W17" s="46" t="s">
        <v>135</v>
      </c>
      <c r="X17" s="46" t="s">
        <v>28</v>
      </c>
    </row>
    <row r="18" s="40" customFormat="1" spans="1:24">
      <c r="A18" s="46">
        <v>17</v>
      </c>
      <c r="B18" s="46" t="s">
        <v>127</v>
      </c>
      <c r="C18" s="47" t="s">
        <v>185</v>
      </c>
      <c r="D18" s="46" t="s">
        <v>146</v>
      </c>
      <c r="E18" s="46" t="s">
        <v>146</v>
      </c>
      <c r="F18" s="46">
        <v>135</v>
      </c>
      <c r="G18" s="46">
        <v>59.62</v>
      </c>
      <c r="H18" s="46">
        <v>75.38</v>
      </c>
      <c r="I18" s="46">
        <v>2.6</v>
      </c>
      <c r="J18" s="46" t="s">
        <v>28</v>
      </c>
      <c r="K18" s="46"/>
      <c r="L18" s="46" t="s">
        <v>147</v>
      </c>
      <c r="M18" s="46" t="s">
        <v>129</v>
      </c>
      <c r="N18" s="46" t="s">
        <v>186</v>
      </c>
      <c r="O18" s="47" t="s">
        <v>187</v>
      </c>
      <c r="P18" s="46" t="s">
        <v>150</v>
      </c>
      <c r="Q18" s="47" t="s">
        <v>188</v>
      </c>
      <c r="R18" s="46" t="s">
        <v>132</v>
      </c>
      <c r="S18" s="46" t="s">
        <v>29</v>
      </c>
      <c r="T18" s="46" t="s">
        <v>152</v>
      </c>
      <c r="U18" s="52">
        <v>2.6</v>
      </c>
      <c r="V18" s="46" t="s">
        <v>150</v>
      </c>
      <c r="W18" s="46" t="s">
        <v>135</v>
      </c>
      <c r="X18" s="46" t="s">
        <v>28</v>
      </c>
    </row>
    <row r="19" s="40" customFormat="1" spans="1:24">
      <c r="A19" s="46">
        <v>18</v>
      </c>
      <c r="B19" s="46" t="s">
        <v>127</v>
      </c>
      <c r="C19" s="47" t="s">
        <v>189</v>
      </c>
      <c r="D19" s="46" t="s">
        <v>146</v>
      </c>
      <c r="E19" s="46" t="s">
        <v>146</v>
      </c>
      <c r="F19" s="46">
        <v>3137.58</v>
      </c>
      <c r="G19" s="46">
        <v>2587.25</v>
      </c>
      <c r="H19" s="46">
        <v>550.33</v>
      </c>
      <c r="I19" s="46">
        <v>2.6</v>
      </c>
      <c r="J19" s="46" t="s">
        <v>28</v>
      </c>
      <c r="K19" s="46"/>
      <c r="L19" s="46" t="s">
        <v>147</v>
      </c>
      <c r="M19" s="46" t="s">
        <v>129</v>
      </c>
      <c r="N19" s="46" t="s">
        <v>190</v>
      </c>
      <c r="O19" s="47" t="s">
        <v>191</v>
      </c>
      <c r="P19" s="46" t="s">
        <v>150</v>
      </c>
      <c r="Q19" s="47" t="s">
        <v>192</v>
      </c>
      <c r="R19" s="46" t="s">
        <v>132</v>
      </c>
      <c r="S19" s="46" t="s">
        <v>29</v>
      </c>
      <c r="T19" s="46" t="s">
        <v>152</v>
      </c>
      <c r="U19" s="52">
        <v>2.6</v>
      </c>
      <c r="V19" s="53" t="s">
        <v>150</v>
      </c>
      <c r="W19" s="46" t="s">
        <v>135</v>
      </c>
      <c r="X19" s="46" t="s">
        <v>28</v>
      </c>
    </row>
    <row r="20" s="40" customFormat="1" spans="1:24">
      <c r="A20" s="46">
        <v>19</v>
      </c>
      <c r="B20" s="46" t="s">
        <v>127</v>
      </c>
      <c r="C20" s="47" t="s">
        <v>193</v>
      </c>
      <c r="D20" s="46" t="s">
        <v>146</v>
      </c>
      <c r="E20" s="46" t="s">
        <v>146</v>
      </c>
      <c r="F20" s="46">
        <v>13463.59</v>
      </c>
      <c r="G20" s="46">
        <v>7389.69</v>
      </c>
      <c r="H20" s="46">
        <v>5961.94</v>
      </c>
      <c r="I20" s="46">
        <v>2.6</v>
      </c>
      <c r="J20" s="46" t="s">
        <v>28</v>
      </c>
      <c r="K20" s="46"/>
      <c r="L20" s="46" t="s">
        <v>147</v>
      </c>
      <c r="M20" s="46" t="s">
        <v>129</v>
      </c>
      <c r="N20" s="46" t="s">
        <v>194</v>
      </c>
      <c r="O20" s="47" t="s">
        <v>195</v>
      </c>
      <c r="P20" s="46" t="s">
        <v>150</v>
      </c>
      <c r="Q20" s="47" t="s">
        <v>196</v>
      </c>
      <c r="R20" s="46" t="s">
        <v>132</v>
      </c>
      <c r="S20" s="46" t="s">
        <v>29</v>
      </c>
      <c r="T20" s="46" t="s">
        <v>152</v>
      </c>
      <c r="U20" s="52">
        <v>2.6</v>
      </c>
      <c r="V20" s="53" t="s">
        <v>150</v>
      </c>
      <c r="W20" s="46" t="s">
        <v>135</v>
      </c>
      <c r="X20" s="46" t="s">
        <v>28</v>
      </c>
    </row>
    <row r="21" s="40" customFormat="1" spans="1:24">
      <c r="A21" s="46">
        <v>20</v>
      </c>
      <c r="B21" s="46" t="s">
        <v>127</v>
      </c>
      <c r="C21" s="47" t="s">
        <v>197</v>
      </c>
      <c r="D21" s="46" t="s">
        <v>146</v>
      </c>
      <c r="E21" s="46" t="s">
        <v>146</v>
      </c>
      <c r="F21" s="46">
        <v>45696.36</v>
      </c>
      <c r="G21" s="46">
        <v>35918.43</v>
      </c>
      <c r="H21" s="46">
        <v>9395.82</v>
      </c>
      <c r="I21" s="46">
        <v>2.6</v>
      </c>
      <c r="J21" s="46" t="s">
        <v>28</v>
      </c>
      <c r="K21" s="46"/>
      <c r="L21" s="46" t="s">
        <v>147</v>
      </c>
      <c r="M21" s="46" t="s">
        <v>129</v>
      </c>
      <c r="N21" s="46" t="s">
        <v>198</v>
      </c>
      <c r="O21" s="47" t="s">
        <v>199</v>
      </c>
      <c r="P21" s="46" t="s">
        <v>150</v>
      </c>
      <c r="Q21" s="47" t="s">
        <v>200</v>
      </c>
      <c r="R21" s="46" t="s">
        <v>132</v>
      </c>
      <c r="S21" s="46" t="s">
        <v>29</v>
      </c>
      <c r="T21" s="46" t="s">
        <v>152</v>
      </c>
      <c r="U21" s="52">
        <v>2.6</v>
      </c>
      <c r="V21" s="53" t="s">
        <v>150</v>
      </c>
      <c r="W21" s="46" t="s">
        <v>135</v>
      </c>
      <c r="X21" s="46" t="s">
        <v>28</v>
      </c>
    </row>
    <row r="22" s="40" customFormat="1" spans="1:24">
      <c r="A22" s="46">
        <v>21</v>
      </c>
      <c r="B22" s="46" t="s">
        <v>127</v>
      </c>
      <c r="C22" s="47" t="s">
        <v>201</v>
      </c>
      <c r="D22" s="46" t="s">
        <v>146</v>
      </c>
      <c r="E22" s="46" t="s">
        <v>146</v>
      </c>
      <c r="F22" s="46">
        <v>6752.4</v>
      </c>
      <c r="G22" s="46">
        <v>693.83</v>
      </c>
      <c r="H22" s="46">
        <v>6003.98</v>
      </c>
      <c r="I22" s="46">
        <v>2.6</v>
      </c>
      <c r="J22" s="46" t="s">
        <v>28</v>
      </c>
      <c r="K22" s="46"/>
      <c r="L22" s="46" t="s">
        <v>147</v>
      </c>
      <c r="M22" s="46" t="s">
        <v>129</v>
      </c>
      <c r="N22" s="46" t="s">
        <v>130</v>
      </c>
      <c r="O22" s="47" t="s">
        <v>131</v>
      </c>
      <c r="P22" s="46" t="s">
        <v>150</v>
      </c>
      <c r="Q22" s="47" t="s">
        <v>202</v>
      </c>
      <c r="R22" s="46" t="s">
        <v>132</v>
      </c>
      <c r="S22" s="46" t="s">
        <v>29</v>
      </c>
      <c r="T22" s="46" t="s">
        <v>152</v>
      </c>
      <c r="U22" s="52">
        <v>2.6</v>
      </c>
      <c r="V22" s="53" t="s">
        <v>150</v>
      </c>
      <c r="W22" s="46" t="s">
        <v>135</v>
      </c>
      <c r="X22" s="46" t="s">
        <v>28</v>
      </c>
    </row>
    <row r="23" s="40" customFormat="1" spans="1:24">
      <c r="A23" s="46">
        <v>22</v>
      </c>
      <c r="B23" s="46" t="s">
        <v>127</v>
      </c>
      <c r="C23" s="47" t="s">
        <v>203</v>
      </c>
      <c r="D23" s="46" t="s">
        <v>32</v>
      </c>
      <c r="E23" s="46" t="s">
        <v>32</v>
      </c>
      <c r="F23" s="46">
        <v>19.6</v>
      </c>
      <c r="G23" s="46">
        <v>2.18</v>
      </c>
      <c r="H23" s="46">
        <v>17.16</v>
      </c>
      <c r="I23" s="46">
        <v>1</v>
      </c>
      <c r="J23" s="46" t="s">
        <v>24</v>
      </c>
      <c r="K23" s="46"/>
      <c r="L23" s="46" t="s">
        <v>32</v>
      </c>
      <c r="M23" s="46" t="s">
        <v>129</v>
      </c>
      <c r="N23" s="46" t="s">
        <v>160</v>
      </c>
      <c r="O23" s="47" t="s">
        <v>161</v>
      </c>
      <c r="P23" s="46" t="s">
        <v>132</v>
      </c>
      <c r="Q23" s="47" t="s">
        <v>204</v>
      </c>
      <c r="R23" s="46" t="s">
        <v>132</v>
      </c>
      <c r="S23" s="46" t="s">
        <v>32</v>
      </c>
      <c r="T23" s="46" t="s">
        <v>134</v>
      </c>
      <c r="U23" s="52">
        <v>0.12</v>
      </c>
      <c r="V23" s="53" t="s">
        <v>132</v>
      </c>
      <c r="W23" s="46" t="s">
        <v>135</v>
      </c>
      <c r="X23" s="46" t="s">
        <v>24</v>
      </c>
    </row>
    <row r="24" s="40" customFormat="1" spans="1:24">
      <c r="A24" s="46">
        <v>23</v>
      </c>
      <c r="B24" s="46" t="s">
        <v>127</v>
      </c>
      <c r="C24" s="47" t="s">
        <v>205</v>
      </c>
      <c r="D24" s="46" t="s">
        <v>32</v>
      </c>
      <c r="E24" s="46" t="s">
        <v>32</v>
      </c>
      <c r="F24" s="46">
        <v>19.58</v>
      </c>
      <c r="G24" s="46">
        <v>2.18</v>
      </c>
      <c r="H24" s="46">
        <v>17.14</v>
      </c>
      <c r="I24" s="46">
        <v>1</v>
      </c>
      <c r="J24" s="46" t="s">
        <v>24</v>
      </c>
      <c r="K24" s="46"/>
      <c r="L24" s="46" t="s">
        <v>32</v>
      </c>
      <c r="M24" s="46" t="s">
        <v>129</v>
      </c>
      <c r="N24" s="46" t="s">
        <v>138</v>
      </c>
      <c r="O24" s="47" t="s">
        <v>139</v>
      </c>
      <c r="P24" s="46" t="s">
        <v>132</v>
      </c>
      <c r="Q24" s="47" t="s">
        <v>206</v>
      </c>
      <c r="R24" s="46" t="s">
        <v>132</v>
      </c>
      <c r="S24" s="46" t="s">
        <v>32</v>
      </c>
      <c r="T24" s="46" t="s">
        <v>134</v>
      </c>
      <c r="U24" s="52">
        <v>0.119</v>
      </c>
      <c r="V24" s="53" t="s">
        <v>132</v>
      </c>
      <c r="W24" s="46" t="s">
        <v>135</v>
      </c>
      <c r="X24" s="46" t="s">
        <v>24</v>
      </c>
    </row>
    <row r="25" s="40" customFormat="1" spans="1:24">
      <c r="A25" s="46">
        <v>24</v>
      </c>
      <c r="B25" s="46" t="s">
        <v>127</v>
      </c>
      <c r="C25" s="47" t="s">
        <v>207</v>
      </c>
      <c r="D25" s="46" t="s">
        <v>32</v>
      </c>
      <c r="E25" s="46" t="s">
        <v>32</v>
      </c>
      <c r="F25" s="46">
        <v>41.53</v>
      </c>
      <c r="G25" s="46">
        <v>4.07</v>
      </c>
      <c r="H25" s="46">
        <v>36.89</v>
      </c>
      <c r="I25" s="46">
        <v>1</v>
      </c>
      <c r="J25" s="46" t="s">
        <v>24</v>
      </c>
      <c r="K25" s="46"/>
      <c r="L25" s="46" t="s">
        <v>32</v>
      </c>
      <c r="M25" s="46" t="s">
        <v>129</v>
      </c>
      <c r="N25" s="46" t="s">
        <v>168</v>
      </c>
      <c r="O25" s="47" t="s">
        <v>169</v>
      </c>
      <c r="P25" s="46" t="s">
        <v>132</v>
      </c>
      <c r="Q25" s="47" t="s">
        <v>208</v>
      </c>
      <c r="R25" s="46" t="s">
        <v>132</v>
      </c>
      <c r="S25" s="46" t="s">
        <v>32</v>
      </c>
      <c r="T25" s="46" t="s">
        <v>134</v>
      </c>
      <c r="U25" s="52">
        <v>0.12</v>
      </c>
      <c r="V25" s="53" t="s">
        <v>132</v>
      </c>
      <c r="W25" s="46" t="s">
        <v>135</v>
      </c>
      <c r="X25" s="46" t="s">
        <v>24</v>
      </c>
    </row>
    <row r="26" s="40" customFormat="1" spans="1:24">
      <c r="A26" s="46">
        <v>25</v>
      </c>
      <c r="B26" s="46" t="s">
        <v>127</v>
      </c>
      <c r="C26" s="47" t="s">
        <v>209</v>
      </c>
      <c r="D26" s="46" t="s">
        <v>32</v>
      </c>
      <c r="E26" s="46" t="s">
        <v>32</v>
      </c>
      <c r="F26" s="46">
        <v>37.17</v>
      </c>
      <c r="G26" s="46">
        <v>8.17</v>
      </c>
      <c r="H26" s="46">
        <v>28.5</v>
      </c>
      <c r="I26" s="46">
        <v>1</v>
      </c>
      <c r="J26" s="46" t="s">
        <v>24</v>
      </c>
      <c r="K26" s="46"/>
      <c r="L26" s="46" t="s">
        <v>32</v>
      </c>
      <c r="M26" s="46" t="s">
        <v>129</v>
      </c>
      <c r="N26" s="46" t="s">
        <v>130</v>
      </c>
      <c r="O26" s="47" t="s">
        <v>131</v>
      </c>
      <c r="P26" s="46" t="s">
        <v>132</v>
      </c>
      <c r="Q26" s="47" t="s">
        <v>210</v>
      </c>
      <c r="R26" s="46" t="s">
        <v>132</v>
      </c>
      <c r="S26" s="46" t="s">
        <v>32</v>
      </c>
      <c r="T26" s="46" t="s">
        <v>134</v>
      </c>
      <c r="U26" s="52">
        <v>0.119</v>
      </c>
      <c r="V26" s="53" t="s">
        <v>132</v>
      </c>
      <c r="W26" s="46" t="s">
        <v>135</v>
      </c>
      <c r="X26" s="46" t="s">
        <v>24</v>
      </c>
    </row>
    <row r="27" s="40" customFormat="1" spans="1:24">
      <c r="A27" s="46">
        <v>26</v>
      </c>
      <c r="B27" s="46" t="s">
        <v>127</v>
      </c>
      <c r="C27" s="47" t="s">
        <v>211</v>
      </c>
      <c r="D27" s="46" t="s">
        <v>212</v>
      </c>
      <c r="E27" s="46" t="s">
        <v>212</v>
      </c>
      <c r="F27" s="46">
        <v>1636.79</v>
      </c>
      <c r="G27" s="46">
        <v>49.1</v>
      </c>
      <c r="H27" s="46">
        <v>1587.69</v>
      </c>
      <c r="I27" s="46">
        <v>1</v>
      </c>
      <c r="J27" s="46" t="s">
        <v>24</v>
      </c>
      <c r="K27" s="46"/>
      <c r="L27" s="46" t="s">
        <v>213</v>
      </c>
      <c r="M27" s="46" t="s">
        <v>129</v>
      </c>
      <c r="N27" s="46" t="s">
        <v>130</v>
      </c>
      <c r="O27" s="47" t="s">
        <v>131</v>
      </c>
      <c r="P27" s="46" t="s">
        <v>132</v>
      </c>
      <c r="Q27" s="47" t="s">
        <v>214</v>
      </c>
      <c r="R27" s="46" t="s">
        <v>132</v>
      </c>
      <c r="S27" s="46" t="s">
        <v>33</v>
      </c>
      <c r="T27" s="46" t="s">
        <v>134</v>
      </c>
      <c r="U27" s="52">
        <v>53</v>
      </c>
      <c r="V27" s="53" t="s">
        <v>132</v>
      </c>
      <c r="W27" s="46" t="s">
        <v>135</v>
      </c>
      <c r="X27" s="46" t="s">
        <v>24</v>
      </c>
    </row>
    <row r="28" s="40" customFormat="1" spans="1:24">
      <c r="A28" s="46">
        <v>27</v>
      </c>
      <c r="B28" s="46" t="s">
        <v>127</v>
      </c>
      <c r="C28" s="47" t="s">
        <v>215</v>
      </c>
      <c r="D28" s="46" t="s">
        <v>212</v>
      </c>
      <c r="E28" s="46" t="s">
        <v>212</v>
      </c>
      <c r="F28" s="46">
        <v>5490.14</v>
      </c>
      <c r="G28" s="46">
        <v>164.7</v>
      </c>
      <c r="H28" s="46">
        <v>5325.44</v>
      </c>
      <c r="I28" s="46">
        <v>1</v>
      </c>
      <c r="J28" s="46" t="s">
        <v>24</v>
      </c>
      <c r="K28" s="46"/>
      <c r="L28" s="46" t="s">
        <v>216</v>
      </c>
      <c r="M28" s="46" t="s">
        <v>129</v>
      </c>
      <c r="N28" s="46" t="s">
        <v>168</v>
      </c>
      <c r="O28" s="47" t="s">
        <v>169</v>
      </c>
      <c r="P28" s="46" t="s">
        <v>132</v>
      </c>
      <c r="Q28" s="47" t="s">
        <v>217</v>
      </c>
      <c r="R28" s="46" t="s">
        <v>132</v>
      </c>
      <c r="S28" s="46" t="s">
        <v>33</v>
      </c>
      <c r="T28" s="46" t="s">
        <v>134</v>
      </c>
      <c r="U28" s="52">
        <v>71.5</v>
      </c>
      <c r="V28" s="53" t="s">
        <v>132</v>
      </c>
      <c r="W28" s="46" t="s">
        <v>135</v>
      </c>
      <c r="X28" s="46" t="s">
        <v>24</v>
      </c>
    </row>
    <row r="29" s="40" customFormat="1" spans="1:24">
      <c r="A29" s="46">
        <v>28</v>
      </c>
      <c r="B29" s="46" t="s">
        <v>127</v>
      </c>
      <c r="C29" s="47" t="s">
        <v>218</v>
      </c>
      <c r="D29" s="46" t="s">
        <v>219</v>
      </c>
      <c r="E29" s="46" t="s">
        <v>219</v>
      </c>
      <c r="F29" s="46">
        <v>503.82</v>
      </c>
      <c r="G29" s="46">
        <v>206.63</v>
      </c>
      <c r="H29" s="46">
        <v>293.11</v>
      </c>
      <c r="I29" s="46">
        <v>1</v>
      </c>
      <c r="J29" s="46" t="s">
        <v>24</v>
      </c>
      <c r="K29" s="46"/>
      <c r="L29" s="46" t="s">
        <v>220</v>
      </c>
      <c r="M29" s="46" t="s">
        <v>129</v>
      </c>
      <c r="N29" s="46" t="s">
        <v>130</v>
      </c>
      <c r="O29" s="47" t="s">
        <v>131</v>
      </c>
      <c r="P29" s="46" t="s">
        <v>221</v>
      </c>
      <c r="Q29" s="47" t="s">
        <v>222</v>
      </c>
      <c r="R29" s="46" t="s">
        <v>132</v>
      </c>
      <c r="S29" s="46" t="s">
        <v>34</v>
      </c>
      <c r="T29" s="46" t="s">
        <v>134</v>
      </c>
      <c r="U29" s="52">
        <v>0.161</v>
      </c>
      <c r="V29" s="53"/>
      <c r="W29" s="46" t="s">
        <v>135</v>
      </c>
      <c r="X29" s="46" t="s">
        <v>24</v>
      </c>
    </row>
    <row r="30" s="40" customFormat="1" spans="1:24">
      <c r="A30" s="46">
        <v>29</v>
      </c>
      <c r="B30" s="46" t="s">
        <v>127</v>
      </c>
      <c r="C30" s="47" t="s">
        <v>223</v>
      </c>
      <c r="D30" s="46" t="s">
        <v>224</v>
      </c>
      <c r="E30" s="46" t="s">
        <v>224</v>
      </c>
      <c r="F30" s="46">
        <v>10015.2</v>
      </c>
      <c r="G30" s="46">
        <v>300.46</v>
      </c>
      <c r="H30" s="46">
        <v>9714.74</v>
      </c>
      <c r="I30" s="46">
        <v>1</v>
      </c>
      <c r="J30" s="46" t="s">
        <v>24</v>
      </c>
      <c r="K30" s="46"/>
      <c r="L30" s="46" t="s">
        <v>35</v>
      </c>
      <c r="M30" s="46" t="s">
        <v>129</v>
      </c>
      <c r="N30" s="46" t="s">
        <v>225</v>
      </c>
      <c r="O30" s="47" t="s">
        <v>226</v>
      </c>
      <c r="P30" s="46" t="s">
        <v>132</v>
      </c>
      <c r="Q30" s="47" t="s">
        <v>227</v>
      </c>
      <c r="R30" s="46" t="s">
        <v>132</v>
      </c>
      <c r="S30" s="46" t="s">
        <v>35</v>
      </c>
      <c r="T30" s="46" t="s">
        <v>228</v>
      </c>
      <c r="U30" s="52" t="s">
        <v>132</v>
      </c>
      <c r="V30" s="53" t="s">
        <v>132</v>
      </c>
      <c r="W30" s="46" t="s">
        <v>229</v>
      </c>
      <c r="X30" s="46" t="s">
        <v>24</v>
      </c>
    </row>
    <row r="31" s="40" customFormat="1" spans="1:24">
      <c r="A31" s="46">
        <v>30</v>
      </c>
      <c r="B31" s="46" t="s">
        <v>127</v>
      </c>
      <c r="C31" s="47" t="s">
        <v>230</v>
      </c>
      <c r="D31" s="46" t="s">
        <v>224</v>
      </c>
      <c r="E31" s="46" t="s">
        <v>224</v>
      </c>
      <c r="F31" s="46">
        <v>16389.58</v>
      </c>
      <c r="G31" s="46">
        <v>491.69</v>
      </c>
      <c r="H31" s="46">
        <v>15897.89</v>
      </c>
      <c r="I31" s="46">
        <v>1</v>
      </c>
      <c r="J31" s="46" t="s">
        <v>24</v>
      </c>
      <c r="K31" s="46"/>
      <c r="L31" s="46" t="s">
        <v>35</v>
      </c>
      <c r="M31" s="46" t="s">
        <v>129</v>
      </c>
      <c r="N31" s="46" t="s">
        <v>168</v>
      </c>
      <c r="O31" s="47" t="s">
        <v>169</v>
      </c>
      <c r="P31" s="46" t="s">
        <v>132</v>
      </c>
      <c r="Q31" s="47" t="s">
        <v>231</v>
      </c>
      <c r="R31" s="46" t="s">
        <v>132</v>
      </c>
      <c r="S31" s="46" t="s">
        <v>35</v>
      </c>
      <c r="T31" s="46" t="s">
        <v>228</v>
      </c>
      <c r="U31" s="52" t="s">
        <v>132</v>
      </c>
      <c r="V31" s="53" t="s">
        <v>132</v>
      </c>
      <c r="W31" s="46" t="s">
        <v>229</v>
      </c>
      <c r="X31" s="46" t="s">
        <v>24</v>
      </c>
    </row>
    <row r="32" s="40" customFormat="1" spans="1:24">
      <c r="A32" s="46">
        <v>31</v>
      </c>
      <c r="B32" s="46" t="s">
        <v>232</v>
      </c>
      <c r="C32" s="47" t="s">
        <v>233</v>
      </c>
      <c r="D32" s="46" t="s">
        <v>224</v>
      </c>
      <c r="E32" s="46" t="s">
        <v>224</v>
      </c>
      <c r="F32" s="46">
        <v>13645.57</v>
      </c>
      <c r="G32" s="46">
        <v>409.37</v>
      </c>
      <c r="H32" s="46">
        <v>13236.2</v>
      </c>
      <c r="I32" s="46">
        <v>1</v>
      </c>
      <c r="J32" s="46" t="s">
        <v>24</v>
      </c>
      <c r="K32" s="46"/>
      <c r="L32" s="46" t="s">
        <v>35</v>
      </c>
      <c r="M32" s="46" t="s">
        <v>129</v>
      </c>
      <c r="N32" s="46" t="s">
        <v>234</v>
      </c>
      <c r="O32" s="47" t="s">
        <v>235</v>
      </c>
      <c r="P32" s="46" t="s">
        <v>132</v>
      </c>
      <c r="Q32" s="47" t="s">
        <v>236</v>
      </c>
      <c r="R32" s="46" t="s">
        <v>237</v>
      </c>
      <c r="S32" s="46" t="s">
        <v>35</v>
      </c>
      <c r="T32" s="46" t="s">
        <v>228</v>
      </c>
      <c r="U32" s="52" t="s">
        <v>132</v>
      </c>
      <c r="V32" s="53" t="s">
        <v>132</v>
      </c>
      <c r="W32" s="46" t="s">
        <v>229</v>
      </c>
      <c r="X32" s="46" t="s">
        <v>24</v>
      </c>
    </row>
    <row r="33" s="40" customFormat="1" spans="1:24">
      <c r="A33" s="46">
        <v>32</v>
      </c>
      <c r="B33" s="46" t="s">
        <v>127</v>
      </c>
      <c r="C33" s="47" t="s">
        <v>238</v>
      </c>
      <c r="D33" s="46" t="s">
        <v>224</v>
      </c>
      <c r="E33" s="46" t="s">
        <v>224</v>
      </c>
      <c r="F33" s="46">
        <v>11964.12</v>
      </c>
      <c r="G33" s="46">
        <v>358.92</v>
      </c>
      <c r="H33" s="46">
        <v>11605.2</v>
      </c>
      <c r="I33" s="46">
        <v>1</v>
      </c>
      <c r="J33" s="46" t="s">
        <v>24</v>
      </c>
      <c r="K33" s="46"/>
      <c r="L33" s="46" t="s">
        <v>35</v>
      </c>
      <c r="M33" s="46" t="s">
        <v>129</v>
      </c>
      <c r="N33" s="46" t="s">
        <v>239</v>
      </c>
      <c r="O33" s="47" t="s">
        <v>240</v>
      </c>
      <c r="P33" s="46" t="s">
        <v>132</v>
      </c>
      <c r="Q33" s="47" t="s">
        <v>241</v>
      </c>
      <c r="R33" s="46" t="s">
        <v>132</v>
      </c>
      <c r="S33" s="46" t="s">
        <v>35</v>
      </c>
      <c r="T33" s="46" t="s">
        <v>228</v>
      </c>
      <c r="U33" s="52" t="s">
        <v>132</v>
      </c>
      <c r="V33" s="53" t="s">
        <v>132</v>
      </c>
      <c r="W33" s="46" t="s">
        <v>229</v>
      </c>
      <c r="X33" s="46" t="s">
        <v>24</v>
      </c>
    </row>
    <row r="34" s="40" customFormat="1" spans="1:24">
      <c r="A34" s="46">
        <v>33</v>
      </c>
      <c r="B34" s="46" t="s">
        <v>242</v>
      </c>
      <c r="C34" s="47" t="s">
        <v>243</v>
      </c>
      <c r="D34" s="46" t="s">
        <v>224</v>
      </c>
      <c r="E34" s="46" t="s">
        <v>224</v>
      </c>
      <c r="F34" s="46">
        <v>10888.22</v>
      </c>
      <c r="G34" s="46">
        <v>326.65</v>
      </c>
      <c r="H34" s="46">
        <v>10561.57</v>
      </c>
      <c r="I34" s="46">
        <v>1</v>
      </c>
      <c r="J34" s="46" t="s">
        <v>24</v>
      </c>
      <c r="K34" s="46"/>
      <c r="L34" s="46" t="s">
        <v>35</v>
      </c>
      <c r="M34" s="46" t="s">
        <v>129</v>
      </c>
      <c r="N34" s="46" t="s">
        <v>244</v>
      </c>
      <c r="O34" s="47" t="s">
        <v>245</v>
      </c>
      <c r="P34" s="46" t="s">
        <v>132</v>
      </c>
      <c r="Q34" s="47" t="s">
        <v>246</v>
      </c>
      <c r="R34" s="46" t="s">
        <v>247</v>
      </c>
      <c r="S34" s="46" t="s">
        <v>35</v>
      </c>
      <c r="T34" s="46" t="s">
        <v>228</v>
      </c>
      <c r="U34" s="52" t="s">
        <v>132</v>
      </c>
      <c r="V34" s="53" t="s">
        <v>132</v>
      </c>
      <c r="W34" s="46" t="s">
        <v>229</v>
      </c>
      <c r="X34" s="46" t="s">
        <v>24</v>
      </c>
    </row>
    <row r="35" s="40" customFormat="1" spans="1:24">
      <c r="A35" s="46">
        <v>34</v>
      </c>
      <c r="B35" s="46" t="s">
        <v>127</v>
      </c>
      <c r="C35" s="47" t="s">
        <v>248</v>
      </c>
      <c r="D35" s="46" t="s">
        <v>224</v>
      </c>
      <c r="E35" s="46" t="s">
        <v>224</v>
      </c>
      <c r="F35" s="46">
        <v>10164.37</v>
      </c>
      <c r="G35" s="46">
        <v>304.93</v>
      </c>
      <c r="H35" s="46">
        <v>9859.44</v>
      </c>
      <c r="I35" s="46">
        <v>1</v>
      </c>
      <c r="J35" s="46" t="s">
        <v>24</v>
      </c>
      <c r="K35" s="46"/>
      <c r="L35" s="46" t="s">
        <v>35</v>
      </c>
      <c r="M35" s="46" t="s">
        <v>129</v>
      </c>
      <c r="N35" s="46" t="s">
        <v>249</v>
      </c>
      <c r="O35" s="47" t="s">
        <v>250</v>
      </c>
      <c r="P35" s="46" t="s">
        <v>132</v>
      </c>
      <c r="Q35" s="47" t="s">
        <v>251</v>
      </c>
      <c r="R35" s="46" t="s">
        <v>132</v>
      </c>
      <c r="S35" s="46" t="s">
        <v>35</v>
      </c>
      <c r="T35" s="46" t="s">
        <v>228</v>
      </c>
      <c r="U35" s="52" t="s">
        <v>132</v>
      </c>
      <c r="V35" s="46" t="s">
        <v>132</v>
      </c>
      <c r="W35" s="46" t="s">
        <v>229</v>
      </c>
      <c r="X35" s="46" t="s">
        <v>24</v>
      </c>
    </row>
    <row r="36" s="40" customFormat="1" spans="1:24">
      <c r="A36" s="46">
        <v>35</v>
      </c>
      <c r="B36" s="46" t="s">
        <v>127</v>
      </c>
      <c r="C36" s="47" t="s">
        <v>252</v>
      </c>
      <c r="D36" s="46" t="s">
        <v>224</v>
      </c>
      <c r="E36" s="46" t="s">
        <v>224</v>
      </c>
      <c r="F36" s="46">
        <v>14421.09</v>
      </c>
      <c r="G36" s="46">
        <v>432.63</v>
      </c>
      <c r="H36" s="46">
        <v>13988.46</v>
      </c>
      <c r="I36" s="46">
        <v>1</v>
      </c>
      <c r="J36" s="46" t="s">
        <v>24</v>
      </c>
      <c r="K36" s="46"/>
      <c r="L36" s="46" t="s">
        <v>35</v>
      </c>
      <c r="M36" s="46" t="s">
        <v>129</v>
      </c>
      <c r="N36" s="46" t="s">
        <v>253</v>
      </c>
      <c r="O36" s="47" t="s">
        <v>254</v>
      </c>
      <c r="P36" s="46" t="s">
        <v>132</v>
      </c>
      <c r="Q36" s="47" t="s">
        <v>255</v>
      </c>
      <c r="R36" s="46" t="s">
        <v>132</v>
      </c>
      <c r="S36" s="46" t="s">
        <v>35</v>
      </c>
      <c r="T36" s="46" t="s">
        <v>228</v>
      </c>
      <c r="U36" s="52" t="s">
        <v>132</v>
      </c>
      <c r="V36" s="46" t="s">
        <v>132</v>
      </c>
      <c r="W36" s="46" t="s">
        <v>229</v>
      </c>
      <c r="X36" s="46" t="s">
        <v>24</v>
      </c>
    </row>
    <row r="37" s="40" customFormat="1" spans="1:24">
      <c r="A37" s="46">
        <v>36</v>
      </c>
      <c r="B37" s="46" t="s">
        <v>127</v>
      </c>
      <c r="C37" s="47" t="s">
        <v>256</v>
      </c>
      <c r="D37" s="46" t="s">
        <v>224</v>
      </c>
      <c r="E37" s="46" t="s">
        <v>224</v>
      </c>
      <c r="F37" s="46">
        <v>14348.73</v>
      </c>
      <c r="G37" s="46">
        <v>430.46</v>
      </c>
      <c r="H37" s="46">
        <v>13918.27</v>
      </c>
      <c r="I37" s="46">
        <v>1</v>
      </c>
      <c r="J37" s="46" t="s">
        <v>24</v>
      </c>
      <c r="K37" s="46"/>
      <c r="L37" s="46" t="s">
        <v>35</v>
      </c>
      <c r="M37" s="46" t="s">
        <v>129</v>
      </c>
      <c r="N37" s="46" t="s">
        <v>257</v>
      </c>
      <c r="O37" s="47" t="s">
        <v>258</v>
      </c>
      <c r="P37" s="46" t="s">
        <v>132</v>
      </c>
      <c r="Q37" s="47" t="s">
        <v>259</v>
      </c>
      <c r="R37" s="46" t="s">
        <v>132</v>
      </c>
      <c r="S37" s="46" t="s">
        <v>35</v>
      </c>
      <c r="T37" s="46" t="s">
        <v>228</v>
      </c>
      <c r="U37" s="52" t="s">
        <v>132</v>
      </c>
      <c r="V37" s="46" t="s">
        <v>132</v>
      </c>
      <c r="W37" s="46" t="s">
        <v>229</v>
      </c>
      <c r="X37" s="46" t="s">
        <v>24</v>
      </c>
    </row>
    <row r="38" s="40" customFormat="1" spans="1:25">
      <c r="A38" s="46">
        <v>37</v>
      </c>
      <c r="B38" s="46" t="s">
        <v>127</v>
      </c>
      <c r="C38" s="47" t="s">
        <v>260</v>
      </c>
      <c r="D38" s="46" t="s">
        <v>224</v>
      </c>
      <c r="E38" s="46" t="s">
        <v>224</v>
      </c>
      <c r="F38" s="46">
        <v>7689.18</v>
      </c>
      <c r="G38" s="46">
        <v>230.67</v>
      </c>
      <c r="H38" s="46">
        <v>7458.51</v>
      </c>
      <c r="I38" s="46">
        <v>1</v>
      </c>
      <c r="J38" s="46" t="s">
        <v>24</v>
      </c>
      <c r="K38" s="46"/>
      <c r="L38" s="46" t="s">
        <v>261</v>
      </c>
      <c r="M38" s="46" t="s">
        <v>129</v>
      </c>
      <c r="N38" s="46" t="s">
        <v>262</v>
      </c>
      <c r="O38" s="47" t="s">
        <v>263</v>
      </c>
      <c r="P38" s="46" t="s">
        <v>132</v>
      </c>
      <c r="Q38" s="47" t="s">
        <v>264</v>
      </c>
      <c r="R38" s="46" t="s">
        <v>132</v>
      </c>
      <c r="S38" s="46" t="s">
        <v>35</v>
      </c>
      <c r="T38" s="46" t="s">
        <v>228</v>
      </c>
      <c r="U38" s="52" t="s">
        <v>132</v>
      </c>
      <c r="V38" s="46" t="s">
        <v>132</v>
      </c>
      <c r="W38" s="46" t="s">
        <v>229</v>
      </c>
      <c r="X38" s="46" t="s">
        <v>24</v>
      </c>
      <c r="Y38" s="40" t="s">
        <v>265</v>
      </c>
    </row>
    <row r="39" s="40" customFormat="1" spans="1:25">
      <c r="A39" s="46">
        <v>38</v>
      </c>
      <c r="B39" s="46" t="s">
        <v>127</v>
      </c>
      <c r="C39" s="47" t="s">
        <v>266</v>
      </c>
      <c r="D39" s="46" t="s">
        <v>224</v>
      </c>
      <c r="E39" s="46" t="s">
        <v>224</v>
      </c>
      <c r="F39" s="46">
        <v>11347.88</v>
      </c>
      <c r="G39" s="46">
        <v>340.44</v>
      </c>
      <c r="H39" s="46">
        <v>11007.44</v>
      </c>
      <c r="I39" s="46">
        <v>1</v>
      </c>
      <c r="J39" s="46" t="s">
        <v>24</v>
      </c>
      <c r="K39" s="46"/>
      <c r="L39" s="46" t="s">
        <v>261</v>
      </c>
      <c r="M39" s="46" t="s">
        <v>129</v>
      </c>
      <c r="N39" s="46" t="s">
        <v>267</v>
      </c>
      <c r="O39" s="47" t="s">
        <v>268</v>
      </c>
      <c r="P39" s="46" t="s">
        <v>132</v>
      </c>
      <c r="Q39" s="47" t="s">
        <v>269</v>
      </c>
      <c r="R39" s="46" t="s">
        <v>132</v>
      </c>
      <c r="S39" s="46" t="s">
        <v>35</v>
      </c>
      <c r="T39" s="46" t="s">
        <v>228</v>
      </c>
      <c r="U39" s="52" t="s">
        <v>132</v>
      </c>
      <c r="V39" s="53" t="s">
        <v>132</v>
      </c>
      <c r="W39" s="46" t="s">
        <v>229</v>
      </c>
      <c r="X39" s="46" t="s">
        <v>24</v>
      </c>
      <c r="Y39" s="40" t="s">
        <v>265</v>
      </c>
    </row>
    <row r="40" s="40" customFormat="1" spans="1:25">
      <c r="A40" s="46">
        <v>39</v>
      </c>
      <c r="B40" s="46" t="s">
        <v>232</v>
      </c>
      <c r="C40" s="47" t="s">
        <v>270</v>
      </c>
      <c r="D40" s="46" t="s">
        <v>224</v>
      </c>
      <c r="E40" s="46" t="s">
        <v>224</v>
      </c>
      <c r="F40" s="46">
        <v>8934.46</v>
      </c>
      <c r="G40" s="46">
        <v>268.04</v>
      </c>
      <c r="H40" s="46">
        <v>8666.42</v>
      </c>
      <c r="I40" s="46">
        <v>1</v>
      </c>
      <c r="J40" s="46" t="s">
        <v>24</v>
      </c>
      <c r="K40" s="46"/>
      <c r="L40" s="46" t="s">
        <v>261</v>
      </c>
      <c r="M40" s="46" t="s">
        <v>129</v>
      </c>
      <c r="N40" s="46" t="s">
        <v>271</v>
      </c>
      <c r="O40" s="47" t="s">
        <v>272</v>
      </c>
      <c r="P40" s="46" t="s">
        <v>132</v>
      </c>
      <c r="Q40" s="47" t="s">
        <v>273</v>
      </c>
      <c r="R40" s="46" t="s">
        <v>237</v>
      </c>
      <c r="S40" s="46" t="s">
        <v>35</v>
      </c>
      <c r="T40" s="46" t="s">
        <v>228</v>
      </c>
      <c r="U40" s="52" t="s">
        <v>132</v>
      </c>
      <c r="V40" s="53" t="s">
        <v>132</v>
      </c>
      <c r="W40" s="46" t="s">
        <v>229</v>
      </c>
      <c r="X40" s="46" t="s">
        <v>24</v>
      </c>
      <c r="Y40" s="40" t="s">
        <v>265</v>
      </c>
    </row>
    <row r="41" s="41" customFormat="1" spans="1:25">
      <c r="A41" s="48">
        <v>40</v>
      </c>
      <c r="B41" s="48" t="s">
        <v>127</v>
      </c>
      <c r="C41" s="49" t="s">
        <v>274</v>
      </c>
      <c r="D41" s="48" t="s">
        <v>224</v>
      </c>
      <c r="E41" s="48" t="s">
        <v>224</v>
      </c>
      <c r="F41" s="48">
        <v>12868.74</v>
      </c>
      <c r="G41" s="48">
        <v>386.06</v>
      </c>
      <c r="H41" s="48">
        <v>12482.68</v>
      </c>
      <c r="I41" s="48">
        <v>1</v>
      </c>
      <c r="J41" s="48" t="s">
        <v>24</v>
      </c>
      <c r="K41" s="48"/>
      <c r="L41" s="48" t="s">
        <v>261</v>
      </c>
      <c r="M41" s="48" t="s">
        <v>129</v>
      </c>
      <c r="N41" s="48" t="s">
        <v>275</v>
      </c>
      <c r="O41" s="49" t="s">
        <v>276</v>
      </c>
      <c r="P41" s="48" t="s">
        <v>132</v>
      </c>
      <c r="Q41" s="49" t="s">
        <v>277</v>
      </c>
      <c r="R41" s="48" t="s">
        <v>132</v>
      </c>
      <c r="S41" s="48" t="s">
        <v>37</v>
      </c>
      <c r="T41" s="48" t="s">
        <v>228</v>
      </c>
      <c r="U41" s="54" t="s">
        <v>132</v>
      </c>
      <c r="V41" s="55" t="s">
        <v>132</v>
      </c>
      <c r="W41" s="48" t="s">
        <v>229</v>
      </c>
      <c r="X41" s="48" t="s">
        <v>24</v>
      </c>
      <c r="Y41" s="41" t="s">
        <v>278</v>
      </c>
    </row>
    <row r="42" s="40" customFormat="1" spans="1:25">
      <c r="A42" s="46">
        <v>41</v>
      </c>
      <c r="B42" s="46" t="s">
        <v>127</v>
      </c>
      <c r="C42" s="47" t="s">
        <v>279</v>
      </c>
      <c r="D42" s="46" t="s">
        <v>224</v>
      </c>
      <c r="E42" s="46" t="s">
        <v>224</v>
      </c>
      <c r="F42" s="46">
        <v>11918.04</v>
      </c>
      <c r="G42" s="46">
        <v>1808.98</v>
      </c>
      <c r="H42" s="46">
        <v>9947.79</v>
      </c>
      <c r="I42" s="46">
        <v>1</v>
      </c>
      <c r="J42" s="46" t="s">
        <v>24</v>
      </c>
      <c r="K42" s="46"/>
      <c r="L42" s="46" t="s">
        <v>261</v>
      </c>
      <c r="M42" s="46" t="s">
        <v>129</v>
      </c>
      <c r="N42" s="46" t="s">
        <v>280</v>
      </c>
      <c r="O42" s="47" t="s">
        <v>281</v>
      </c>
      <c r="P42" s="46" t="s">
        <v>132</v>
      </c>
      <c r="Q42" s="47" t="s">
        <v>282</v>
      </c>
      <c r="R42" s="46" t="s">
        <v>132</v>
      </c>
      <c r="S42" s="46" t="s">
        <v>35</v>
      </c>
      <c r="T42" s="46" t="s">
        <v>228</v>
      </c>
      <c r="U42" s="52" t="s">
        <v>132</v>
      </c>
      <c r="V42" s="53" t="s">
        <v>132</v>
      </c>
      <c r="W42" s="46" t="s">
        <v>229</v>
      </c>
      <c r="X42" s="46" t="s">
        <v>24</v>
      </c>
      <c r="Y42" s="40" t="s">
        <v>265</v>
      </c>
    </row>
    <row r="43" s="40" customFormat="1" spans="1:25">
      <c r="A43" s="46">
        <v>42</v>
      </c>
      <c r="B43" s="46" t="s">
        <v>127</v>
      </c>
      <c r="C43" s="47" t="s">
        <v>283</v>
      </c>
      <c r="D43" s="46" t="s">
        <v>224</v>
      </c>
      <c r="E43" s="46" t="s">
        <v>224</v>
      </c>
      <c r="F43" s="46">
        <v>12215.05</v>
      </c>
      <c r="G43" s="46">
        <v>366.45</v>
      </c>
      <c r="H43" s="46">
        <v>11848.6</v>
      </c>
      <c r="I43" s="46">
        <v>1</v>
      </c>
      <c r="J43" s="46" t="s">
        <v>24</v>
      </c>
      <c r="K43" s="46"/>
      <c r="L43" s="46" t="s">
        <v>261</v>
      </c>
      <c r="M43" s="46" t="s">
        <v>129</v>
      </c>
      <c r="N43" s="46" t="s">
        <v>284</v>
      </c>
      <c r="O43" s="47" t="s">
        <v>285</v>
      </c>
      <c r="P43" s="46" t="s">
        <v>132</v>
      </c>
      <c r="Q43" s="47" t="s">
        <v>286</v>
      </c>
      <c r="R43" s="46" t="s">
        <v>132</v>
      </c>
      <c r="S43" s="46" t="s">
        <v>35</v>
      </c>
      <c r="T43" s="46" t="s">
        <v>228</v>
      </c>
      <c r="U43" s="52" t="s">
        <v>132</v>
      </c>
      <c r="V43" s="53" t="s">
        <v>132</v>
      </c>
      <c r="W43" s="46" t="s">
        <v>229</v>
      </c>
      <c r="X43" s="46" t="s">
        <v>24</v>
      </c>
      <c r="Y43" s="40" t="s">
        <v>265</v>
      </c>
    </row>
    <row r="44" s="40" customFormat="1" spans="1:24">
      <c r="A44" s="46">
        <v>43</v>
      </c>
      <c r="B44" s="46" t="s">
        <v>127</v>
      </c>
      <c r="C44" s="47" t="s">
        <v>287</v>
      </c>
      <c r="D44" s="46" t="s">
        <v>224</v>
      </c>
      <c r="E44" s="46" t="s">
        <v>224</v>
      </c>
      <c r="F44" s="46">
        <v>11210.19</v>
      </c>
      <c r="G44" s="46">
        <v>1093.08</v>
      </c>
      <c r="H44" s="46">
        <v>9965.75</v>
      </c>
      <c r="I44" s="46">
        <v>1</v>
      </c>
      <c r="J44" s="46" t="s">
        <v>24</v>
      </c>
      <c r="K44" s="46"/>
      <c r="L44" s="46" t="s">
        <v>37</v>
      </c>
      <c r="M44" s="46" t="s">
        <v>129</v>
      </c>
      <c r="N44" s="46" t="s">
        <v>168</v>
      </c>
      <c r="O44" s="47" t="s">
        <v>169</v>
      </c>
      <c r="P44" s="46" t="s">
        <v>132</v>
      </c>
      <c r="Q44" s="47" t="s">
        <v>288</v>
      </c>
      <c r="R44" s="46" t="s">
        <v>132</v>
      </c>
      <c r="S44" s="46" t="s">
        <v>37</v>
      </c>
      <c r="T44" s="46" t="s">
        <v>228</v>
      </c>
      <c r="U44" s="52" t="s">
        <v>132</v>
      </c>
      <c r="V44" s="53" t="s">
        <v>132</v>
      </c>
      <c r="W44" s="46" t="s">
        <v>229</v>
      </c>
      <c r="X44" s="46" t="s">
        <v>24</v>
      </c>
    </row>
    <row r="45" s="40" customFormat="1" spans="1:24">
      <c r="A45" s="46">
        <v>44</v>
      </c>
      <c r="B45" s="46" t="s">
        <v>127</v>
      </c>
      <c r="C45" s="47" t="s">
        <v>289</v>
      </c>
      <c r="D45" s="46" t="s">
        <v>224</v>
      </c>
      <c r="E45" s="46" t="s">
        <v>224</v>
      </c>
      <c r="F45" s="46">
        <v>18185.45</v>
      </c>
      <c r="G45" s="46">
        <v>2259.61</v>
      </c>
      <c r="H45" s="46">
        <v>15680.97</v>
      </c>
      <c r="I45" s="46">
        <v>1</v>
      </c>
      <c r="J45" s="46" t="s">
        <v>24</v>
      </c>
      <c r="K45" s="46"/>
      <c r="L45" s="46" t="s">
        <v>37</v>
      </c>
      <c r="M45" s="46" t="s">
        <v>129</v>
      </c>
      <c r="N45" s="46" t="s">
        <v>168</v>
      </c>
      <c r="O45" s="47" t="s">
        <v>169</v>
      </c>
      <c r="P45" s="46" t="s">
        <v>132</v>
      </c>
      <c r="Q45" s="47" t="s">
        <v>290</v>
      </c>
      <c r="R45" s="46" t="s">
        <v>132</v>
      </c>
      <c r="S45" s="46" t="s">
        <v>37</v>
      </c>
      <c r="T45" s="46" t="s">
        <v>228</v>
      </c>
      <c r="U45" s="52" t="s">
        <v>132</v>
      </c>
      <c r="V45" s="53" t="s">
        <v>132</v>
      </c>
      <c r="W45" s="46" t="s">
        <v>229</v>
      </c>
      <c r="X45" s="46" t="s">
        <v>24</v>
      </c>
    </row>
    <row r="46" s="41" customFormat="1" spans="1:25">
      <c r="A46" s="48">
        <v>45</v>
      </c>
      <c r="B46" s="48" t="s">
        <v>127</v>
      </c>
      <c r="C46" s="49" t="s">
        <v>291</v>
      </c>
      <c r="D46" s="48" t="s">
        <v>224</v>
      </c>
      <c r="E46" s="48" t="s">
        <v>224</v>
      </c>
      <c r="F46" s="48">
        <v>9403.38</v>
      </c>
      <c r="G46" s="48">
        <v>1405.07</v>
      </c>
      <c r="H46" s="48">
        <v>7873.53</v>
      </c>
      <c r="I46" s="48">
        <v>1</v>
      </c>
      <c r="J46" s="48" t="s">
        <v>24</v>
      </c>
      <c r="K46" s="48"/>
      <c r="L46" s="48" t="s">
        <v>292</v>
      </c>
      <c r="M46" s="48" t="s">
        <v>129</v>
      </c>
      <c r="N46" s="48" t="s">
        <v>148</v>
      </c>
      <c r="O46" s="49" t="s">
        <v>149</v>
      </c>
      <c r="P46" s="48" t="s">
        <v>132</v>
      </c>
      <c r="Q46" s="49" t="s">
        <v>293</v>
      </c>
      <c r="R46" s="48" t="s">
        <v>132</v>
      </c>
      <c r="S46" s="48" t="s">
        <v>37</v>
      </c>
      <c r="T46" s="48" t="s">
        <v>228</v>
      </c>
      <c r="U46" s="54" t="s">
        <v>132</v>
      </c>
      <c r="V46" s="55" t="s">
        <v>132</v>
      </c>
      <c r="W46" s="48" t="s">
        <v>229</v>
      </c>
      <c r="X46" s="48" t="s">
        <v>24</v>
      </c>
      <c r="Y46" s="41" t="s">
        <v>278</v>
      </c>
    </row>
    <row r="47" s="41" customFormat="1" spans="1:25">
      <c r="A47" s="48">
        <v>46</v>
      </c>
      <c r="B47" s="48" t="s">
        <v>127</v>
      </c>
      <c r="C47" s="49" t="s">
        <v>294</v>
      </c>
      <c r="D47" s="48" t="s">
        <v>224</v>
      </c>
      <c r="E47" s="48" t="s">
        <v>224</v>
      </c>
      <c r="F47" s="48">
        <v>14865.29</v>
      </c>
      <c r="G47" s="48">
        <v>1656.55</v>
      </c>
      <c r="H47" s="48">
        <v>13006.98</v>
      </c>
      <c r="I47" s="48">
        <v>1</v>
      </c>
      <c r="J47" s="48" t="s">
        <v>24</v>
      </c>
      <c r="K47" s="48"/>
      <c r="L47" s="48" t="s">
        <v>292</v>
      </c>
      <c r="M47" s="48" t="s">
        <v>129</v>
      </c>
      <c r="N47" s="48" t="s">
        <v>138</v>
      </c>
      <c r="O47" s="49" t="s">
        <v>139</v>
      </c>
      <c r="P47" s="48" t="s">
        <v>132</v>
      </c>
      <c r="Q47" s="49" t="s">
        <v>295</v>
      </c>
      <c r="R47" s="48" t="s">
        <v>132</v>
      </c>
      <c r="S47" s="48" t="s">
        <v>37</v>
      </c>
      <c r="T47" s="48" t="s">
        <v>228</v>
      </c>
      <c r="U47" s="54" t="s">
        <v>132</v>
      </c>
      <c r="V47" s="55" t="s">
        <v>132</v>
      </c>
      <c r="W47" s="48" t="s">
        <v>229</v>
      </c>
      <c r="X47" s="48" t="s">
        <v>24</v>
      </c>
      <c r="Y47" s="41" t="s">
        <v>278</v>
      </c>
    </row>
    <row r="48" s="41" customFormat="1" spans="1:25">
      <c r="A48" s="48">
        <v>47</v>
      </c>
      <c r="B48" s="48" t="s">
        <v>127</v>
      </c>
      <c r="C48" s="49" t="s">
        <v>296</v>
      </c>
      <c r="D48" s="48" t="s">
        <v>224</v>
      </c>
      <c r="E48" s="48" t="s">
        <v>224</v>
      </c>
      <c r="F48" s="48">
        <v>9703.64</v>
      </c>
      <c r="G48" s="48">
        <v>6449.41</v>
      </c>
      <c r="H48" s="48">
        <v>3123.2</v>
      </c>
      <c r="I48" s="48">
        <v>1</v>
      </c>
      <c r="J48" s="48" t="s">
        <v>24</v>
      </c>
      <c r="K48" s="48"/>
      <c r="L48" s="48" t="s">
        <v>292</v>
      </c>
      <c r="M48" s="48" t="s">
        <v>129</v>
      </c>
      <c r="N48" s="48" t="s">
        <v>198</v>
      </c>
      <c r="O48" s="49" t="s">
        <v>199</v>
      </c>
      <c r="P48" s="48" t="s">
        <v>132</v>
      </c>
      <c r="Q48" s="49" t="s">
        <v>297</v>
      </c>
      <c r="R48" s="48" t="s">
        <v>132</v>
      </c>
      <c r="S48" s="48" t="s">
        <v>37</v>
      </c>
      <c r="T48" s="48" t="s">
        <v>228</v>
      </c>
      <c r="U48" s="54" t="s">
        <v>132</v>
      </c>
      <c r="V48" s="55" t="s">
        <v>132</v>
      </c>
      <c r="W48" s="48" t="s">
        <v>229</v>
      </c>
      <c r="X48" s="48" t="s">
        <v>24</v>
      </c>
      <c r="Y48" s="41" t="s">
        <v>278</v>
      </c>
    </row>
    <row r="49" s="40" customFormat="1" spans="1:24">
      <c r="A49" s="46">
        <v>48</v>
      </c>
      <c r="B49" s="46" t="s">
        <v>127</v>
      </c>
      <c r="C49" s="47" t="s">
        <v>298</v>
      </c>
      <c r="D49" s="46" t="s">
        <v>224</v>
      </c>
      <c r="E49" s="46" t="s">
        <v>224</v>
      </c>
      <c r="F49" s="46">
        <v>1470.61</v>
      </c>
      <c r="G49" s="46">
        <v>196.72</v>
      </c>
      <c r="H49" s="46">
        <v>1273.89</v>
      </c>
      <c r="I49" s="46">
        <v>1</v>
      </c>
      <c r="J49" s="46" t="s">
        <v>24</v>
      </c>
      <c r="K49" s="46"/>
      <c r="L49" s="46" t="s">
        <v>39</v>
      </c>
      <c r="M49" s="46" t="s">
        <v>129</v>
      </c>
      <c r="N49" s="46" t="s">
        <v>190</v>
      </c>
      <c r="O49" s="47" t="s">
        <v>191</v>
      </c>
      <c r="P49" s="46" t="s">
        <v>132</v>
      </c>
      <c r="Q49" s="47" t="s">
        <v>299</v>
      </c>
      <c r="R49" s="46" t="s">
        <v>132</v>
      </c>
      <c r="S49" s="46" t="s">
        <v>39</v>
      </c>
      <c r="T49" s="46" t="s">
        <v>134</v>
      </c>
      <c r="U49" s="52">
        <v>56</v>
      </c>
      <c r="V49" s="53" t="s">
        <v>132</v>
      </c>
      <c r="W49" s="46" t="s">
        <v>135</v>
      </c>
      <c r="X49" s="46" t="s">
        <v>24</v>
      </c>
    </row>
    <row r="50" s="40" customFormat="1" spans="1:24">
      <c r="A50" s="46">
        <v>49</v>
      </c>
      <c r="B50" s="46" t="s">
        <v>127</v>
      </c>
      <c r="C50" s="47" t="s">
        <v>300</v>
      </c>
      <c r="D50" s="46" t="s">
        <v>301</v>
      </c>
      <c r="E50" s="46" t="s">
        <v>301</v>
      </c>
      <c r="F50" s="46">
        <v>4358.03</v>
      </c>
      <c r="G50" s="46">
        <v>651.16</v>
      </c>
      <c r="H50" s="46">
        <v>3649.04</v>
      </c>
      <c r="I50" s="46">
        <v>1</v>
      </c>
      <c r="J50" s="46" t="s">
        <v>24</v>
      </c>
      <c r="K50" s="46"/>
      <c r="L50" s="46" t="s">
        <v>40</v>
      </c>
      <c r="M50" s="46" t="s">
        <v>129</v>
      </c>
      <c r="N50" s="46" t="s">
        <v>148</v>
      </c>
      <c r="O50" s="47" t="s">
        <v>149</v>
      </c>
      <c r="P50" s="46" t="s">
        <v>42</v>
      </c>
      <c r="Q50" s="47" t="s">
        <v>302</v>
      </c>
      <c r="R50" s="46" t="s">
        <v>132</v>
      </c>
      <c r="S50" s="46" t="s">
        <v>40</v>
      </c>
      <c r="T50" s="46" t="s">
        <v>303</v>
      </c>
      <c r="U50" s="52" t="s">
        <v>132</v>
      </c>
      <c r="V50" s="53"/>
      <c r="W50" s="46" t="s">
        <v>229</v>
      </c>
      <c r="X50" s="46" t="s">
        <v>24</v>
      </c>
    </row>
    <row r="51" s="40" customFormat="1" spans="1:24">
      <c r="A51" s="46">
        <v>50</v>
      </c>
      <c r="B51" s="46" t="s">
        <v>127</v>
      </c>
      <c r="C51" s="47" t="s">
        <v>304</v>
      </c>
      <c r="D51" s="46" t="s">
        <v>301</v>
      </c>
      <c r="E51" s="46" t="s">
        <v>301</v>
      </c>
      <c r="F51" s="46">
        <v>3604.32</v>
      </c>
      <c r="G51" s="46">
        <v>108.13</v>
      </c>
      <c r="H51" s="46">
        <v>3496.19</v>
      </c>
      <c r="I51" s="46">
        <v>1</v>
      </c>
      <c r="J51" s="46" t="s">
        <v>24</v>
      </c>
      <c r="K51" s="46"/>
      <c r="L51" s="46" t="s">
        <v>40</v>
      </c>
      <c r="M51" s="46" t="s">
        <v>129</v>
      </c>
      <c r="N51" s="46" t="s">
        <v>156</v>
      </c>
      <c r="O51" s="47" t="s">
        <v>157</v>
      </c>
      <c r="P51" s="46" t="s">
        <v>42</v>
      </c>
      <c r="Q51" s="47" t="s">
        <v>305</v>
      </c>
      <c r="R51" s="46" t="s">
        <v>132</v>
      </c>
      <c r="S51" s="46" t="s">
        <v>40</v>
      </c>
      <c r="T51" s="46" t="s">
        <v>303</v>
      </c>
      <c r="U51" s="52" t="s">
        <v>132</v>
      </c>
      <c r="V51" s="53"/>
      <c r="W51" s="46" t="s">
        <v>229</v>
      </c>
      <c r="X51" s="46" t="s">
        <v>24</v>
      </c>
    </row>
    <row r="52" s="40" customFormat="1" spans="1:24">
      <c r="A52" s="46">
        <v>51</v>
      </c>
      <c r="B52" s="46" t="s">
        <v>127</v>
      </c>
      <c r="C52" s="47" t="s">
        <v>306</v>
      </c>
      <c r="D52" s="46" t="s">
        <v>301</v>
      </c>
      <c r="E52" s="46" t="s">
        <v>301</v>
      </c>
      <c r="F52" s="46">
        <v>3419.53</v>
      </c>
      <c r="G52" s="46">
        <v>380.36</v>
      </c>
      <c r="H52" s="46">
        <v>2992.88</v>
      </c>
      <c r="I52" s="46">
        <v>1</v>
      </c>
      <c r="J52" s="46" t="s">
        <v>24</v>
      </c>
      <c r="K52" s="46"/>
      <c r="L52" s="46" t="s">
        <v>40</v>
      </c>
      <c r="M52" s="46" t="s">
        <v>129</v>
      </c>
      <c r="N52" s="46" t="s">
        <v>160</v>
      </c>
      <c r="O52" s="47" t="s">
        <v>161</v>
      </c>
      <c r="P52" s="46" t="s">
        <v>42</v>
      </c>
      <c r="Q52" s="47" t="s">
        <v>307</v>
      </c>
      <c r="R52" s="46" t="s">
        <v>132</v>
      </c>
      <c r="S52" s="46" t="s">
        <v>40</v>
      </c>
      <c r="T52" s="46" t="s">
        <v>303</v>
      </c>
      <c r="U52" s="52" t="s">
        <v>132</v>
      </c>
      <c r="V52" s="53"/>
      <c r="W52" s="46" t="s">
        <v>229</v>
      </c>
      <c r="X52" s="46" t="s">
        <v>24</v>
      </c>
    </row>
    <row r="53" s="40" customFormat="1" spans="1:24">
      <c r="A53" s="46">
        <v>52</v>
      </c>
      <c r="B53" s="46" t="s">
        <v>127</v>
      </c>
      <c r="C53" s="47" t="s">
        <v>308</v>
      </c>
      <c r="D53" s="46" t="s">
        <v>301</v>
      </c>
      <c r="E53" s="46" t="s">
        <v>301</v>
      </c>
      <c r="F53" s="46">
        <v>3385.37</v>
      </c>
      <c r="G53" s="46">
        <v>101.56</v>
      </c>
      <c r="H53" s="46">
        <v>3283.81</v>
      </c>
      <c r="I53" s="46">
        <v>1</v>
      </c>
      <c r="J53" s="46" t="s">
        <v>24</v>
      </c>
      <c r="K53" s="46"/>
      <c r="L53" s="46" t="s">
        <v>40</v>
      </c>
      <c r="M53" s="46" t="s">
        <v>129</v>
      </c>
      <c r="N53" s="46" t="s">
        <v>138</v>
      </c>
      <c r="O53" s="47" t="s">
        <v>139</v>
      </c>
      <c r="P53" s="46" t="s">
        <v>42</v>
      </c>
      <c r="Q53" s="47" t="s">
        <v>309</v>
      </c>
      <c r="R53" s="46" t="s">
        <v>132</v>
      </c>
      <c r="S53" s="46" t="s">
        <v>40</v>
      </c>
      <c r="T53" s="46" t="s">
        <v>303</v>
      </c>
      <c r="U53" s="52" t="s">
        <v>132</v>
      </c>
      <c r="V53" s="53"/>
      <c r="W53" s="46" t="s">
        <v>229</v>
      </c>
      <c r="X53" s="46" t="s">
        <v>24</v>
      </c>
    </row>
    <row r="54" s="40" customFormat="1" spans="1:24">
      <c r="A54" s="46">
        <v>53</v>
      </c>
      <c r="B54" s="46" t="s">
        <v>127</v>
      </c>
      <c r="C54" s="47" t="s">
        <v>310</v>
      </c>
      <c r="D54" s="46" t="s">
        <v>301</v>
      </c>
      <c r="E54" s="46" t="s">
        <v>301</v>
      </c>
      <c r="F54" s="46">
        <v>2558.97</v>
      </c>
      <c r="G54" s="46">
        <v>76.77</v>
      </c>
      <c r="H54" s="46">
        <v>2482.2</v>
      </c>
      <c r="I54" s="46">
        <v>1</v>
      </c>
      <c r="J54" s="46" t="s">
        <v>24</v>
      </c>
      <c r="K54" s="46"/>
      <c r="L54" s="46" t="s">
        <v>40</v>
      </c>
      <c r="M54" s="46" t="s">
        <v>129</v>
      </c>
      <c r="N54" s="46" t="s">
        <v>138</v>
      </c>
      <c r="O54" s="47" t="s">
        <v>139</v>
      </c>
      <c r="P54" s="46" t="s">
        <v>42</v>
      </c>
      <c r="Q54" s="47" t="s">
        <v>311</v>
      </c>
      <c r="R54" s="46" t="s">
        <v>132</v>
      </c>
      <c r="S54" s="46" t="s">
        <v>40</v>
      </c>
      <c r="T54" s="46" t="s">
        <v>303</v>
      </c>
      <c r="U54" s="52" t="s">
        <v>132</v>
      </c>
      <c r="V54" s="53"/>
      <c r="W54" s="46" t="s">
        <v>229</v>
      </c>
      <c r="X54" s="46" t="s">
        <v>24</v>
      </c>
    </row>
    <row r="55" s="40" customFormat="1" spans="1:24">
      <c r="A55" s="46">
        <v>54</v>
      </c>
      <c r="B55" s="46" t="s">
        <v>127</v>
      </c>
      <c r="C55" s="47" t="s">
        <v>312</v>
      </c>
      <c r="D55" s="46" t="s">
        <v>301</v>
      </c>
      <c r="E55" s="46" t="s">
        <v>301</v>
      </c>
      <c r="F55" s="46">
        <v>4416.47</v>
      </c>
      <c r="G55" s="46">
        <v>492.04</v>
      </c>
      <c r="H55" s="46">
        <v>3864.51</v>
      </c>
      <c r="I55" s="46">
        <v>1</v>
      </c>
      <c r="J55" s="46" t="s">
        <v>24</v>
      </c>
      <c r="K55" s="46"/>
      <c r="L55" s="46" t="s">
        <v>40</v>
      </c>
      <c r="M55" s="46" t="s">
        <v>129</v>
      </c>
      <c r="N55" s="46" t="s">
        <v>138</v>
      </c>
      <c r="O55" s="47" t="s">
        <v>139</v>
      </c>
      <c r="P55" s="46" t="s">
        <v>42</v>
      </c>
      <c r="Q55" s="47" t="s">
        <v>313</v>
      </c>
      <c r="R55" s="46" t="s">
        <v>132</v>
      </c>
      <c r="S55" s="46" t="s">
        <v>40</v>
      </c>
      <c r="T55" s="46" t="s">
        <v>303</v>
      </c>
      <c r="U55" s="52" t="s">
        <v>132</v>
      </c>
      <c r="V55" s="52"/>
      <c r="W55" s="46" t="s">
        <v>229</v>
      </c>
      <c r="X55" s="46" t="s">
        <v>24</v>
      </c>
    </row>
    <row r="56" s="40" customFormat="1" spans="1:24">
      <c r="A56" s="46">
        <v>55</v>
      </c>
      <c r="B56" s="46" t="s">
        <v>127</v>
      </c>
      <c r="C56" s="47" t="s">
        <v>314</v>
      </c>
      <c r="D56" s="46" t="s">
        <v>301</v>
      </c>
      <c r="E56" s="46" t="s">
        <v>301</v>
      </c>
      <c r="F56" s="46">
        <v>3428.1</v>
      </c>
      <c r="G56" s="46">
        <v>602.18</v>
      </c>
      <c r="H56" s="46">
        <v>2780.52</v>
      </c>
      <c r="I56" s="46">
        <v>1</v>
      </c>
      <c r="J56" s="46" t="s">
        <v>24</v>
      </c>
      <c r="K56" s="46"/>
      <c r="L56" s="46" t="s">
        <v>40</v>
      </c>
      <c r="M56" s="46" t="s">
        <v>129</v>
      </c>
      <c r="N56" s="46" t="s">
        <v>315</v>
      </c>
      <c r="O56" s="47" t="s">
        <v>316</v>
      </c>
      <c r="P56" s="46" t="s">
        <v>42</v>
      </c>
      <c r="Q56" s="47" t="s">
        <v>317</v>
      </c>
      <c r="R56" s="46" t="s">
        <v>132</v>
      </c>
      <c r="S56" s="46" t="s">
        <v>40</v>
      </c>
      <c r="T56" s="46" t="s">
        <v>303</v>
      </c>
      <c r="U56" s="52" t="s">
        <v>132</v>
      </c>
      <c r="V56" s="52"/>
      <c r="W56" s="46" t="s">
        <v>229</v>
      </c>
      <c r="X56" s="46" t="s">
        <v>24</v>
      </c>
    </row>
    <row r="57" s="40" customFormat="1" spans="1:24">
      <c r="A57" s="46">
        <v>56</v>
      </c>
      <c r="B57" s="46" t="s">
        <v>127</v>
      </c>
      <c r="C57" s="47" t="s">
        <v>318</v>
      </c>
      <c r="D57" s="46" t="s">
        <v>301</v>
      </c>
      <c r="E57" s="46" t="s">
        <v>301</v>
      </c>
      <c r="F57" s="46">
        <v>2937.64</v>
      </c>
      <c r="G57" s="46">
        <v>88.13</v>
      </c>
      <c r="H57" s="46">
        <v>2849.51</v>
      </c>
      <c r="I57" s="46">
        <v>1</v>
      </c>
      <c r="J57" s="46" t="s">
        <v>24</v>
      </c>
      <c r="K57" s="46"/>
      <c r="L57" s="46" t="s">
        <v>40</v>
      </c>
      <c r="M57" s="46" t="s">
        <v>129</v>
      </c>
      <c r="N57" s="46" t="s">
        <v>168</v>
      </c>
      <c r="O57" s="47" t="s">
        <v>169</v>
      </c>
      <c r="P57" s="46" t="s">
        <v>42</v>
      </c>
      <c r="Q57" s="47" t="s">
        <v>319</v>
      </c>
      <c r="R57" s="46" t="s">
        <v>132</v>
      </c>
      <c r="S57" s="46" t="s">
        <v>40</v>
      </c>
      <c r="T57" s="46" t="s">
        <v>303</v>
      </c>
      <c r="U57" s="52" t="s">
        <v>132</v>
      </c>
      <c r="V57" s="52"/>
      <c r="W57" s="46" t="s">
        <v>229</v>
      </c>
      <c r="X57" s="46" t="s">
        <v>24</v>
      </c>
    </row>
    <row r="58" s="40" customFormat="1" spans="1:24">
      <c r="A58" s="46">
        <v>57</v>
      </c>
      <c r="B58" s="46" t="s">
        <v>127</v>
      </c>
      <c r="C58" s="47" t="s">
        <v>320</v>
      </c>
      <c r="D58" s="46" t="s">
        <v>301</v>
      </c>
      <c r="E58" s="46" t="s">
        <v>301</v>
      </c>
      <c r="F58" s="46">
        <v>2755.62</v>
      </c>
      <c r="G58" s="46">
        <v>82.67</v>
      </c>
      <c r="H58" s="46">
        <v>2672.95</v>
      </c>
      <c r="I58" s="46">
        <v>1</v>
      </c>
      <c r="J58" s="46" t="s">
        <v>24</v>
      </c>
      <c r="K58" s="46"/>
      <c r="L58" s="46" t="s">
        <v>40</v>
      </c>
      <c r="M58" s="46" t="s">
        <v>129</v>
      </c>
      <c r="N58" s="46" t="s">
        <v>168</v>
      </c>
      <c r="O58" s="47" t="s">
        <v>169</v>
      </c>
      <c r="P58" s="46" t="s">
        <v>42</v>
      </c>
      <c r="Q58" s="47" t="s">
        <v>321</v>
      </c>
      <c r="R58" s="46" t="s">
        <v>132</v>
      </c>
      <c r="S58" s="46" t="s">
        <v>40</v>
      </c>
      <c r="T58" s="46" t="s">
        <v>303</v>
      </c>
      <c r="U58" s="52" t="s">
        <v>132</v>
      </c>
      <c r="V58" s="52"/>
      <c r="W58" s="46" t="s">
        <v>229</v>
      </c>
      <c r="X58" s="46" t="s">
        <v>24</v>
      </c>
    </row>
    <row r="59" s="40" customFormat="1" spans="1:24">
      <c r="A59" s="46">
        <v>58</v>
      </c>
      <c r="B59" s="46" t="s">
        <v>127</v>
      </c>
      <c r="C59" s="47" t="s">
        <v>322</v>
      </c>
      <c r="D59" s="46" t="s">
        <v>301</v>
      </c>
      <c r="E59" s="46" t="s">
        <v>301</v>
      </c>
      <c r="F59" s="46">
        <v>4160.41</v>
      </c>
      <c r="G59" s="46">
        <v>516.91</v>
      </c>
      <c r="H59" s="46">
        <v>3587.48</v>
      </c>
      <c r="I59" s="46">
        <v>1</v>
      </c>
      <c r="J59" s="46" t="s">
        <v>24</v>
      </c>
      <c r="K59" s="46"/>
      <c r="L59" s="46" t="s">
        <v>40</v>
      </c>
      <c r="M59" s="46" t="s">
        <v>129</v>
      </c>
      <c r="N59" s="46" t="s">
        <v>168</v>
      </c>
      <c r="O59" s="47" t="s">
        <v>169</v>
      </c>
      <c r="P59" s="46" t="s">
        <v>42</v>
      </c>
      <c r="Q59" s="47" t="s">
        <v>323</v>
      </c>
      <c r="R59" s="46" t="s">
        <v>132</v>
      </c>
      <c r="S59" s="46" t="s">
        <v>40</v>
      </c>
      <c r="T59" s="46" t="s">
        <v>303</v>
      </c>
      <c r="U59" s="52" t="s">
        <v>132</v>
      </c>
      <c r="V59" s="52"/>
      <c r="W59" s="46" t="s">
        <v>229</v>
      </c>
      <c r="X59" s="46" t="s">
        <v>24</v>
      </c>
    </row>
    <row r="60" s="40" customFormat="1" spans="1:24">
      <c r="A60" s="46">
        <v>59</v>
      </c>
      <c r="B60" s="46" t="s">
        <v>127</v>
      </c>
      <c r="C60" s="47" t="s">
        <v>324</v>
      </c>
      <c r="D60" s="46" t="s">
        <v>301</v>
      </c>
      <c r="E60" s="46" t="s">
        <v>301</v>
      </c>
      <c r="F60" s="46">
        <v>3220.3</v>
      </c>
      <c r="G60" s="46">
        <v>96.61</v>
      </c>
      <c r="H60" s="46">
        <v>3123.69</v>
      </c>
      <c r="I60" s="46">
        <v>1</v>
      </c>
      <c r="J60" s="46" t="s">
        <v>24</v>
      </c>
      <c r="K60" s="46"/>
      <c r="L60" s="46" t="s">
        <v>40</v>
      </c>
      <c r="M60" s="46" t="s">
        <v>129</v>
      </c>
      <c r="N60" s="46" t="s">
        <v>325</v>
      </c>
      <c r="O60" s="47" t="s">
        <v>326</v>
      </c>
      <c r="P60" s="46" t="s">
        <v>42</v>
      </c>
      <c r="Q60" s="47" t="s">
        <v>327</v>
      </c>
      <c r="R60" s="46" t="s">
        <v>132</v>
      </c>
      <c r="S60" s="46" t="s">
        <v>40</v>
      </c>
      <c r="T60" s="46" t="s">
        <v>303</v>
      </c>
      <c r="U60" s="52" t="s">
        <v>132</v>
      </c>
      <c r="V60" s="52"/>
      <c r="W60" s="46" t="s">
        <v>229</v>
      </c>
      <c r="X60" s="46" t="s">
        <v>24</v>
      </c>
    </row>
    <row r="61" s="40" customFormat="1" spans="1:24">
      <c r="A61" s="46">
        <v>60</v>
      </c>
      <c r="B61" s="46" t="s">
        <v>127</v>
      </c>
      <c r="C61" s="47" t="s">
        <v>328</v>
      </c>
      <c r="D61" s="46" t="s">
        <v>301</v>
      </c>
      <c r="E61" s="46" t="s">
        <v>301</v>
      </c>
      <c r="F61" s="46">
        <v>3588.9</v>
      </c>
      <c r="G61" s="46">
        <v>107.67</v>
      </c>
      <c r="H61" s="46">
        <v>3481.23</v>
      </c>
      <c r="I61" s="46">
        <v>1</v>
      </c>
      <c r="J61" s="46" t="s">
        <v>24</v>
      </c>
      <c r="K61" s="46"/>
      <c r="L61" s="46" t="s">
        <v>40</v>
      </c>
      <c r="M61" s="46" t="s">
        <v>129</v>
      </c>
      <c r="N61" s="46" t="s">
        <v>329</v>
      </c>
      <c r="O61" s="47" t="s">
        <v>330</v>
      </c>
      <c r="P61" s="46" t="s">
        <v>42</v>
      </c>
      <c r="Q61" s="47" t="s">
        <v>331</v>
      </c>
      <c r="R61" s="46" t="s">
        <v>132</v>
      </c>
      <c r="S61" s="46" t="s">
        <v>40</v>
      </c>
      <c r="T61" s="46" t="s">
        <v>303</v>
      </c>
      <c r="U61" s="52" t="s">
        <v>132</v>
      </c>
      <c r="V61" s="52"/>
      <c r="W61" s="46" t="s">
        <v>229</v>
      </c>
      <c r="X61" s="46" t="s">
        <v>24</v>
      </c>
    </row>
    <row r="62" s="40" customFormat="1" spans="1:24">
      <c r="A62" s="46">
        <v>61</v>
      </c>
      <c r="B62" s="46" t="s">
        <v>127</v>
      </c>
      <c r="C62" s="47" t="s">
        <v>332</v>
      </c>
      <c r="D62" s="46" t="s">
        <v>301</v>
      </c>
      <c r="E62" s="46" t="s">
        <v>301</v>
      </c>
      <c r="F62" s="46">
        <v>854.7</v>
      </c>
      <c r="G62" s="46">
        <v>25.64</v>
      </c>
      <c r="H62" s="46">
        <v>829.06</v>
      </c>
      <c r="I62" s="46">
        <v>1</v>
      </c>
      <c r="J62" s="46" t="s">
        <v>24</v>
      </c>
      <c r="K62" s="46"/>
      <c r="L62" s="46" t="s">
        <v>40</v>
      </c>
      <c r="M62" s="46" t="s">
        <v>129</v>
      </c>
      <c r="N62" s="46" t="s">
        <v>329</v>
      </c>
      <c r="O62" s="47" t="s">
        <v>330</v>
      </c>
      <c r="P62" s="46" t="s">
        <v>42</v>
      </c>
      <c r="Q62" s="47" t="s">
        <v>333</v>
      </c>
      <c r="R62" s="46" t="s">
        <v>132</v>
      </c>
      <c r="S62" s="46" t="s">
        <v>40</v>
      </c>
      <c r="T62" s="46" t="s">
        <v>303</v>
      </c>
      <c r="U62" s="52" t="s">
        <v>132</v>
      </c>
      <c r="V62" s="52"/>
      <c r="W62" s="46" t="s">
        <v>229</v>
      </c>
      <c r="X62" s="46" t="s">
        <v>24</v>
      </c>
    </row>
    <row r="63" s="40" customFormat="1" spans="1:24">
      <c r="A63" s="46">
        <v>62</v>
      </c>
      <c r="B63" s="46" t="s">
        <v>127</v>
      </c>
      <c r="C63" s="47" t="s">
        <v>334</v>
      </c>
      <c r="D63" s="46" t="s">
        <v>301</v>
      </c>
      <c r="E63" s="46" t="s">
        <v>301</v>
      </c>
      <c r="F63" s="46">
        <v>2844.58</v>
      </c>
      <c r="G63" s="46">
        <v>85.34</v>
      </c>
      <c r="H63" s="46">
        <v>2759.24</v>
      </c>
      <c r="I63" s="46">
        <v>1</v>
      </c>
      <c r="J63" s="46" t="s">
        <v>24</v>
      </c>
      <c r="K63" s="46"/>
      <c r="L63" s="46" t="s">
        <v>40</v>
      </c>
      <c r="M63" s="46" t="s">
        <v>129</v>
      </c>
      <c r="N63" s="46" t="s">
        <v>180</v>
      </c>
      <c r="O63" s="47" t="s">
        <v>181</v>
      </c>
      <c r="P63" s="46" t="s">
        <v>42</v>
      </c>
      <c r="Q63" s="47" t="s">
        <v>335</v>
      </c>
      <c r="R63" s="46" t="s">
        <v>132</v>
      </c>
      <c r="S63" s="46" t="s">
        <v>40</v>
      </c>
      <c r="T63" s="46" t="s">
        <v>303</v>
      </c>
      <c r="U63" s="52" t="s">
        <v>132</v>
      </c>
      <c r="V63" s="52"/>
      <c r="W63" s="46" t="s">
        <v>229</v>
      </c>
      <c r="X63" s="46" t="s">
        <v>24</v>
      </c>
    </row>
    <row r="64" s="40" customFormat="1" spans="1:24">
      <c r="A64" s="46">
        <v>63</v>
      </c>
      <c r="B64" s="46" t="s">
        <v>127</v>
      </c>
      <c r="C64" s="47" t="s">
        <v>336</v>
      </c>
      <c r="D64" s="46" t="s">
        <v>301</v>
      </c>
      <c r="E64" s="46" t="s">
        <v>301</v>
      </c>
      <c r="F64" s="46">
        <v>2703.08</v>
      </c>
      <c r="G64" s="46">
        <v>408.73</v>
      </c>
      <c r="H64" s="46">
        <v>2257.94</v>
      </c>
      <c r="I64" s="46">
        <v>1</v>
      </c>
      <c r="J64" s="46" t="s">
        <v>24</v>
      </c>
      <c r="K64" s="46"/>
      <c r="L64" s="46" t="s">
        <v>40</v>
      </c>
      <c r="M64" s="46" t="s">
        <v>129</v>
      </c>
      <c r="N64" s="46" t="s">
        <v>337</v>
      </c>
      <c r="O64" s="47" t="s">
        <v>338</v>
      </c>
      <c r="P64" s="46" t="s">
        <v>42</v>
      </c>
      <c r="Q64" s="47" t="s">
        <v>339</v>
      </c>
      <c r="R64" s="46" t="s">
        <v>132</v>
      </c>
      <c r="S64" s="46" t="s">
        <v>40</v>
      </c>
      <c r="T64" s="46" t="s">
        <v>303</v>
      </c>
      <c r="U64" s="52" t="s">
        <v>132</v>
      </c>
      <c r="V64" s="52"/>
      <c r="W64" s="46" t="s">
        <v>229</v>
      </c>
      <c r="X64" s="46" t="s">
        <v>24</v>
      </c>
    </row>
    <row r="65" s="40" customFormat="1" spans="1:24">
      <c r="A65" s="46">
        <v>64</v>
      </c>
      <c r="B65" s="46" t="s">
        <v>127</v>
      </c>
      <c r="C65" s="47" t="s">
        <v>340</v>
      </c>
      <c r="D65" s="46" t="s">
        <v>301</v>
      </c>
      <c r="E65" s="46" t="s">
        <v>301</v>
      </c>
      <c r="F65" s="46">
        <v>3588.9</v>
      </c>
      <c r="G65" s="46">
        <v>107.67</v>
      </c>
      <c r="H65" s="46">
        <v>3481.23</v>
      </c>
      <c r="I65" s="46">
        <v>1</v>
      </c>
      <c r="J65" s="46" t="s">
        <v>24</v>
      </c>
      <c r="K65" s="46"/>
      <c r="L65" s="46" t="s">
        <v>40</v>
      </c>
      <c r="M65" s="46" t="s">
        <v>129</v>
      </c>
      <c r="N65" s="46" t="s">
        <v>186</v>
      </c>
      <c r="O65" s="47" t="s">
        <v>187</v>
      </c>
      <c r="P65" s="46" t="s">
        <v>42</v>
      </c>
      <c r="Q65" s="47" t="s">
        <v>341</v>
      </c>
      <c r="R65" s="46" t="s">
        <v>132</v>
      </c>
      <c r="S65" s="46" t="s">
        <v>40</v>
      </c>
      <c r="T65" s="46" t="s">
        <v>303</v>
      </c>
      <c r="U65" s="52" t="s">
        <v>132</v>
      </c>
      <c r="V65" s="52"/>
      <c r="W65" s="46" t="s">
        <v>229</v>
      </c>
      <c r="X65" s="46" t="s">
        <v>24</v>
      </c>
    </row>
    <row r="66" s="40" customFormat="1" spans="1:24">
      <c r="A66" s="46">
        <v>65</v>
      </c>
      <c r="B66" s="46" t="s">
        <v>127</v>
      </c>
      <c r="C66" s="47" t="s">
        <v>342</v>
      </c>
      <c r="D66" s="46" t="s">
        <v>301</v>
      </c>
      <c r="E66" s="46" t="s">
        <v>301</v>
      </c>
      <c r="F66" s="46">
        <v>468</v>
      </c>
      <c r="G66" s="46">
        <v>14.04</v>
      </c>
      <c r="H66" s="46">
        <v>453.96</v>
      </c>
      <c r="I66" s="46">
        <v>1</v>
      </c>
      <c r="J66" s="46" t="s">
        <v>24</v>
      </c>
      <c r="K66" s="46"/>
      <c r="L66" s="46" t="s">
        <v>40</v>
      </c>
      <c r="M66" s="46" t="s">
        <v>129</v>
      </c>
      <c r="N66" s="46" t="s">
        <v>343</v>
      </c>
      <c r="O66" s="47" t="s">
        <v>344</v>
      </c>
      <c r="P66" s="46" t="s">
        <v>42</v>
      </c>
      <c r="Q66" s="47" t="s">
        <v>345</v>
      </c>
      <c r="R66" s="46" t="s">
        <v>132</v>
      </c>
      <c r="S66" s="46" t="s">
        <v>40</v>
      </c>
      <c r="T66" s="46" t="s">
        <v>303</v>
      </c>
      <c r="U66" s="52" t="s">
        <v>132</v>
      </c>
      <c r="V66" s="52"/>
      <c r="W66" s="46" t="s">
        <v>229</v>
      </c>
      <c r="X66" s="46" t="s">
        <v>24</v>
      </c>
    </row>
    <row r="67" s="40" customFormat="1" spans="1:24">
      <c r="A67" s="46">
        <v>66</v>
      </c>
      <c r="B67" s="46" t="s">
        <v>127</v>
      </c>
      <c r="C67" s="47" t="s">
        <v>346</v>
      </c>
      <c r="D67" s="46" t="s">
        <v>301</v>
      </c>
      <c r="E67" s="46" t="s">
        <v>301</v>
      </c>
      <c r="F67" s="46">
        <v>3716.17</v>
      </c>
      <c r="G67" s="46">
        <v>659.78</v>
      </c>
      <c r="H67" s="46">
        <v>3006.54</v>
      </c>
      <c r="I67" s="46">
        <v>1</v>
      </c>
      <c r="J67" s="46" t="s">
        <v>24</v>
      </c>
      <c r="K67" s="46"/>
      <c r="L67" s="46" t="s">
        <v>40</v>
      </c>
      <c r="M67" s="46" t="s">
        <v>129</v>
      </c>
      <c r="N67" s="46" t="s">
        <v>347</v>
      </c>
      <c r="O67" s="47" t="s">
        <v>348</v>
      </c>
      <c r="P67" s="46" t="s">
        <v>42</v>
      </c>
      <c r="Q67" s="47" t="s">
        <v>349</v>
      </c>
      <c r="R67" s="46" t="s">
        <v>132</v>
      </c>
      <c r="S67" s="46" t="s">
        <v>40</v>
      </c>
      <c r="T67" s="46" t="s">
        <v>303</v>
      </c>
      <c r="U67" s="52" t="s">
        <v>132</v>
      </c>
      <c r="V67" s="52"/>
      <c r="W67" s="46" t="s">
        <v>229</v>
      </c>
      <c r="X67" s="46" t="s">
        <v>24</v>
      </c>
    </row>
    <row r="68" s="40" customFormat="1" spans="1:24">
      <c r="A68" s="46">
        <v>67</v>
      </c>
      <c r="B68" s="46" t="s">
        <v>127</v>
      </c>
      <c r="C68" s="47" t="s">
        <v>350</v>
      </c>
      <c r="D68" s="46" t="s">
        <v>301</v>
      </c>
      <c r="E68" s="46" t="s">
        <v>301</v>
      </c>
      <c r="F68" s="46">
        <v>2591.66</v>
      </c>
      <c r="G68" s="46">
        <v>77.75</v>
      </c>
      <c r="H68" s="46">
        <v>2513.91</v>
      </c>
      <c r="I68" s="46">
        <v>1</v>
      </c>
      <c r="J68" s="46" t="s">
        <v>24</v>
      </c>
      <c r="K68" s="46"/>
      <c r="L68" s="46" t="s">
        <v>40</v>
      </c>
      <c r="M68" s="46" t="s">
        <v>129</v>
      </c>
      <c r="N68" s="46" t="s">
        <v>351</v>
      </c>
      <c r="O68" s="47" t="s">
        <v>352</v>
      </c>
      <c r="P68" s="46" t="s">
        <v>42</v>
      </c>
      <c r="Q68" s="47" t="s">
        <v>353</v>
      </c>
      <c r="R68" s="46" t="s">
        <v>132</v>
      </c>
      <c r="S68" s="46" t="s">
        <v>40</v>
      </c>
      <c r="T68" s="46" t="s">
        <v>303</v>
      </c>
      <c r="U68" s="52" t="s">
        <v>132</v>
      </c>
      <c r="V68" s="52"/>
      <c r="W68" s="46" t="s">
        <v>229</v>
      </c>
      <c r="X68" s="46" t="s">
        <v>24</v>
      </c>
    </row>
    <row r="69" s="40" customFormat="1" spans="1:24">
      <c r="A69" s="46">
        <v>68</v>
      </c>
      <c r="B69" s="46" t="s">
        <v>127</v>
      </c>
      <c r="C69" s="47" t="s">
        <v>354</v>
      </c>
      <c r="D69" s="46" t="s">
        <v>301</v>
      </c>
      <c r="E69" s="46" t="s">
        <v>301</v>
      </c>
      <c r="F69" s="46">
        <v>2638.62</v>
      </c>
      <c r="G69" s="46">
        <v>79.16</v>
      </c>
      <c r="H69" s="46">
        <v>2559.46</v>
      </c>
      <c r="I69" s="46">
        <v>1</v>
      </c>
      <c r="J69" s="46" t="s">
        <v>24</v>
      </c>
      <c r="K69" s="46"/>
      <c r="L69" s="46" t="s">
        <v>40</v>
      </c>
      <c r="M69" s="46" t="s">
        <v>129</v>
      </c>
      <c r="N69" s="46" t="s">
        <v>355</v>
      </c>
      <c r="O69" s="47" t="s">
        <v>356</v>
      </c>
      <c r="P69" s="46" t="s">
        <v>42</v>
      </c>
      <c r="Q69" s="47" t="s">
        <v>357</v>
      </c>
      <c r="R69" s="46" t="s">
        <v>132</v>
      </c>
      <c r="S69" s="46" t="s">
        <v>40</v>
      </c>
      <c r="T69" s="46" t="s">
        <v>303</v>
      </c>
      <c r="U69" s="52" t="s">
        <v>132</v>
      </c>
      <c r="V69" s="52"/>
      <c r="W69" s="46" t="s">
        <v>229</v>
      </c>
      <c r="X69" s="46" t="s">
        <v>24</v>
      </c>
    </row>
    <row r="70" s="40" customFormat="1" spans="1:24">
      <c r="A70" s="46">
        <v>69</v>
      </c>
      <c r="B70" s="46" t="s">
        <v>127</v>
      </c>
      <c r="C70" s="47" t="s">
        <v>358</v>
      </c>
      <c r="D70" s="46" t="s">
        <v>301</v>
      </c>
      <c r="E70" s="46" t="s">
        <v>301</v>
      </c>
      <c r="F70" s="46">
        <v>4352.86</v>
      </c>
      <c r="G70" s="46">
        <v>1009.64</v>
      </c>
      <c r="H70" s="46">
        <v>3284.62</v>
      </c>
      <c r="I70" s="46">
        <v>1</v>
      </c>
      <c r="J70" s="46" t="s">
        <v>24</v>
      </c>
      <c r="K70" s="46"/>
      <c r="L70" s="46" t="s">
        <v>40</v>
      </c>
      <c r="M70" s="46" t="s">
        <v>129</v>
      </c>
      <c r="N70" s="46" t="s">
        <v>359</v>
      </c>
      <c r="O70" s="47" t="s">
        <v>360</v>
      </c>
      <c r="P70" s="46" t="s">
        <v>42</v>
      </c>
      <c r="Q70" s="47" t="s">
        <v>361</v>
      </c>
      <c r="R70" s="46" t="s">
        <v>132</v>
      </c>
      <c r="S70" s="46" t="s">
        <v>40</v>
      </c>
      <c r="T70" s="46" t="s">
        <v>303</v>
      </c>
      <c r="U70" s="52" t="s">
        <v>132</v>
      </c>
      <c r="V70" s="52"/>
      <c r="W70" s="46" t="s">
        <v>229</v>
      </c>
      <c r="X70" s="46" t="s">
        <v>24</v>
      </c>
    </row>
    <row r="71" s="40" customFormat="1" spans="1:24">
      <c r="A71" s="46">
        <v>70</v>
      </c>
      <c r="B71" s="46" t="s">
        <v>127</v>
      </c>
      <c r="C71" s="47" t="s">
        <v>362</v>
      </c>
      <c r="D71" s="46" t="s">
        <v>301</v>
      </c>
      <c r="E71" s="46" t="s">
        <v>301</v>
      </c>
      <c r="F71" s="46">
        <v>31905.56</v>
      </c>
      <c r="G71" s="46">
        <v>2209.74</v>
      </c>
      <c r="H71" s="46">
        <v>29278.29</v>
      </c>
      <c r="I71" s="46">
        <v>1</v>
      </c>
      <c r="J71" s="46" t="s">
        <v>24</v>
      </c>
      <c r="K71" s="46"/>
      <c r="L71" s="46" t="s">
        <v>40</v>
      </c>
      <c r="M71" s="46" t="s">
        <v>129</v>
      </c>
      <c r="N71" s="46" t="s">
        <v>363</v>
      </c>
      <c r="O71" s="47" t="s">
        <v>364</v>
      </c>
      <c r="P71" s="46" t="s">
        <v>42</v>
      </c>
      <c r="Q71" s="47" t="s">
        <v>365</v>
      </c>
      <c r="R71" s="46" t="s">
        <v>132</v>
      </c>
      <c r="S71" s="46" t="s">
        <v>40</v>
      </c>
      <c r="T71" s="46" t="s">
        <v>303</v>
      </c>
      <c r="U71" s="52" t="s">
        <v>132</v>
      </c>
      <c r="V71" s="52"/>
      <c r="W71" s="46" t="s">
        <v>229</v>
      </c>
      <c r="X71" s="46" t="s">
        <v>24</v>
      </c>
    </row>
    <row r="72" s="40" customFormat="1" spans="1:24">
      <c r="A72" s="46">
        <v>71</v>
      </c>
      <c r="B72" s="46" t="s">
        <v>127</v>
      </c>
      <c r="C72" s="47" t="s">
        <v>366</v>
      </c>
      <c r="D72" s="46" t="s">
        <v>301</v>
      </c>
      <c r="E72" s="46" t="s">
        <v>301</v>
      </c>
      <c r="F72" s="46">
        <v>2593.11</v>
      </c>
      <c r="G72" s="46">
        <v>77.79</v>
      </c>
      <c r="H72" s="46">
        <v>2515.32</v>
      </c>
      <c r="I72" s="46">
        <v>1</v>
      </c>
      <c r="J72" s="46" t="s">
        <v>24</v>
      </c>
      <c r="K72" s="46"/>
      <c r="L72" s="46" t="s">
        <v>40</v>
      </c>
      <c r="M72" s="46" t="s">
        <v>129</v>
      </c>
      <c r="N72" s="46" t="s">
        <v>367</v>
      </c>
      <c r="O72" s="47" t="s">
        <v>368</v>
      </c>
      <c r="P72" s="46" t="s">
        <v>42</v>
      </c>
      <c r="Q72" s="47" t="s">
        <v>369</v>
      </c>
      <c r="R72" s="46" t="s">
        <v>132</v>
      </c>
      <c r="S72" s="46" t="s">
        <v>40</v>
      </c>
      <c r="T72" s="46" t="s">
        <v>303</v>
      </c>
      <c r="U72" s="52" t="s">
        <v>132</v>
      </c>
      <c r="V72" s="52"/>
      <c r="W72" s="46" t="s">
        <v>229</v>
      </c>
      <c r="X72" s="46" t="s">
        <v>24</v>
      </c>
    </row>
    <row r="73" s="40" customFormat="1" spans="1:24">
      <c r="A73" s="46">
        <v>72</v>
      </c>
      <c r="B73" s="46" t="s">
        <v>127</v>
      </c>
      <c r="C73" s="47" t="s">
        <v>370</v>
      </c>
      <c r="D73" s="46" t="s">
        <v>301</v>
      </c>
      <c r="E73" s="46" t="s">
        <v>301</v>
      </c>
      <c r="F73" s="46">
        <v>1442.2</v>
      </c>
      <c r="G73" s="46">
        <v>43.27</v>
      </c>
      <c r="H73" s="46">
        <v>1398.93</v>
      </c>
      <c r="I73" s="46">
        <v>1</v>
      </c>
      <c r="J73" s="46" t="s">
        <v>24</v>
      </c>
      <c r="K73" s="46"/>
      <c r="L73" s="46" t="s">
        <v>40</v>
      </c>
      <c r="M73" s="46" t="s">
        <v>129</v>
      </c>
      <c r="N73" s="46" t="s">
        <v>130</v>
      </c>
      <c r="O73" s="47" t="s">
        <v>131</v>
      </c>
      <c r="P73" s="46" t="s">
        <v>42</v>
      </c>
      <c r="Q73" s="47" t="s">
        <v>371</v>
      </c>
      <c r="R73" s="46" t="s">
        <v>132</v>
      </c>
      <c r="S73" s="46" t="s">
        <v>40</v>
      </c>
      <c r="T73" s="46" t="s">
        <v>303</v>
      </c>
      <c r="U73" s="52" t="s">
        <v>132</v>
      </c>
      <c r="V73" s="52"/>
      <c r="W73" s="46" t="s">
        <v>229</v>
      </c>
      <c r="X73" s="46" t="s">
        <v>24</v>
      </c>
    </row>
    <row r="74" s="40" customFormat="1" spans="1:24">
      <c r="A74" s="46">
        <v>73</v>
      </c>
      <c r="B74" s="46" t="s">
        <v>127</v>
      </c>
      <c r="C74" s="47" t="s">
        <v>372</v>
      </c>
      <c r="D74" s="46" t="s">
        <v>301</v>
      </c>
      <c r="E74" s="46" t="s">
        <v>301</v>
      </c>
      <c r="F74" s="46">
        <v>2591.66</v>
      </c>
      <c r="G74" s="46">
        <v>77.75</v>
      </c>
      <c r="H74" s="46">
        <v>2513.91</v>
      </c>
      <c r="I74" s="46">
        <v>1</v>
      </c>
      <c r="J74" s="46" t="s">
        <v>24</v>
      </c>
      <c r="K74" s="46"/>
      <c r="L74" s="46" t="s">
        <v>40</v>
      </c>
      <c r="M74" s="46" t="s">
        <v>129</v>
      </c>
      <c r="N74" s="46" t="s">
        <v>373</v>
      </c>
      <c r="O74" s="47" t="s">
        <v>374</v>
      </c>
      <c r="P74" s="46" t="s">
        <v>42</v>
      </c>
      <c r="Q74" s="47" t="s">
        <v>375</v>
      </c>
      <c r="R74" s="46" t="s">
        <v>132</v>
      </c>
      <c r="S74" s="46" t="s">
        <v>40</v>
      </c>
      <c r="T74" s="46" t="s">
        <v>303</v>
      </c>
      <c r="U74" s="52" t="s">
        <v>132</v>
      </c>
      <c r="V74" s="52"/>
      <c r="W74" s="46" t="s">
        <v>229</v>
      </c>
      <c r="X74" s="46" t="s">
        <v>24</v>
      </c>
    </row>
    <row r="75" s="40" customFormat="1" spans="1:24">
      <c r="A75" s="46">
        <v>74</v>
      </c>
      <c r="B75" s="46" t="s">
        <v>127</v>
      </c>
      <c r="C75" s="47" t="s">
        <v>376</v>
      </c>
      <c r="D75" s="46" t="s">
        <v>301</v>
      </c>
      <c r="E75" s="46" t="s">
        <v>301</v>
      </c>
      <c r="F75" s="46">
        <v>3566.52</v>
      </c>
      <c r="G75" s="46">
        <v>107</v>
      </c>
      <c r="H75" s="46">
        <v>3459.52</v>
      </c>
      <c r="I75" s="46">
        <v>1</v>
      </c>
      <c r="J75" s="46" t="s">
        <v>24</v>
      </c>
      <c r="K75" s="46"/>
      <c r="L75" s="46" t="s">
        <v>40</v>
      </c>
      <c r="M75" s="46" t="s">
        <v>129</v>
      </c>
      <c r="N75" s="46" t="s">
        <v>377</v>
      </c>
      <c r="O75" s="47" t="s">
        <v>378</v>
      </c>
      <c r="P75" s="46" t="s">
        <v>42</v>
      </c>
      <c r="Q75" s="47" t="s">
        <v>379</v>
      </c>
      <c r="R75" s="46" t="s">
        <v>132</v>
      </c>
      <c r="S75" s="46" t="s">
        <v>40</v>
      </c>
      <c r="T75" s="46" t="s">
        <v>303</v>
      </c>
      <c r="U75" s="52" t="s">
        <v>132</v>
      </c>
      <c r="V75" s="52"/>
      <c r="W75" s="46" t="s">
        <v>229</v>
      </c>
      <c r="X75" s="46" t="s">
        <v>24</v>
      </c>
    </row>
    <row r="76" s="40" customFormat="1" spans="1:24">
      <c r="A76" s="46">
        <v>75</v>
      </c>
      <c r="B76" s="46" t="s">
        <v>380</v>
      </c>
      <c r="C76" s="47" t="s">
        <v>381</v>
      </c>
      <c r="D76" s="46" t="s">
        <v>301</v>
      </c>
      <c r="E76" s="46" t="s">
        <v>301</v>
      </c>
      <c r="F76" s="46">
        <v>2371.94</v>
      </c>
      <c r="G76" s="46">
        <v>1221.54</v>
      </c>
      <c r="H76" s="46">
        <v>1150.4</v>
      </c>
      <c r="I76" s="46">
        <v>2</v>
      </c>
      <c r="J76" s="46" t="s">
        <v>24</v>
      </c>
      <c r="K76" s="46"/>
      <c r="L76" s="46" t="s">
        <v>40</v>
      </c>
      <c r="M76" s="46" t="s">
        <v>129</v>
      </c>
      <c r="N76" s="46" t="s">
        <v>382</v>
      </c>
      <c r="O76" s="47" t="s">
        <v>383</v>
      </c>
      <c r="P76" s="46" t="s">
        <v>42</v>
      </c>
      <c r="Q76" s="47" t="s">
        <v>384</v>
      </c>
      <c r="R76" s="46" t="s">
        <v>132</v>
      </c>
      <c r="S76" s="46" t="s">
        <v>40</v>
      </c>
      <c r="T76" s="46" t="s">
        <v>303</v>
      </c>
      <c r="U76" s="52" t="s">
        <v>132</v>
      </c>
      <c r="V76" s="52"/>
      <c r="W76" s="46" t="s">
        <v>229</v>
      </c>
      <c r="X76" s="46" t="s">
        <v>24</v>
      </c>
    </row>
    <row r="77" s="40" customFormat="1" spans="1:24">
      <c r="A77" s="46">
        <v>76</v>
      </c>
      <c r="B77" s="46" t="s">
        <v>127</v>
      </c>
      <c r="C77" s="47" t="s">
        <v>385</v>
      </c>
      <c r="D77" s="46" t="s">
        <v>386</v>
      </c>
      <c r="E77" s="46" t="s">
        <v>386</v>
      </c>
      <c r="F77" s="46">
        <v>467.52</v>
      </c>
      <c r="G77" s="46">
        <v>209.17</v>
      </c>
      <c r="H77" s="46">
        <v>252.05</v>
      </c>
      <c r="I77" s="46">
        <v>1</v>
      </c>
      <c r="J77" s="46" t="s">
        <v>24</v>
      </c>
      <c r="K77" s="46"/>
      <c r="L77" s="46" t="s">
        <v>387</v>
      </c>
      <c r="M77" s="46" t="s">
        <v>129</v>
      </c>
      <c r="N77" s="46" t="s">
        <v>168</v>
      </c>
      <c r="O77" s="47" t="s">
        <v>169</v>
      </c>
      <c r="P77" s="46" t="s">
        <v>132</v>
      </c>
      <c r="Q77" s="47" t="s">
        <v>388</v>
      </c>
      <c r="R77" s="46" t="s">
        <v>132</v>
      </c>
      <c r="S77" s="46" t="s">
        <v>34</v>
      </c>
      <c r="T77" s="46" t="s">
        <v>134</v>
      </c>
      <c r="U77" s="52">
        <v>0.248</v>
      </c>
      <c r="V77" s="52"/>
      <c r="W77" s="46" t="s">
        <v>135</v>
      </c>
      <c r="X77" s="46" t="s">
        <v>24</v>
      </c>
    </row>
    <row r="78" s="40" customFormat="1" spans="1:24">
      <c r="A78" s="46">
        <v>77</v>
      </c>
      <c r="B78" s="46" t="s">
        <v>127</v>
      </c>
      <c r="C78" s="47" t="s">
        <v>389</v>
      </c>
      <c r="D78" s="46" t="s">
        <v>75</v>
      </c>
      <c r="E78" s="46" t="s">
        <v>75</v>
      </c>
      <c r="F78" s="46">
        <v>2751.82</v>
      </c>
      <c r="G78" s="46">
        <v>82.55</v>
      </c>
      <c r="H78" s="46">
        <v>2669.27</v>
      </c>
      <c r="I78" s="46">
        <v>1</v>
      </c>
      <c r="J78" s="46" t="s">
        <v>24</v>
      </c>
      <c r="K78" s="46"/>
      <c r="L78" s="46" t="s">
        <v>75</v>
      </c>
      <c r="M78" s="46" t="s">
        <v>129</v>
      </c>
      <c r="N78" s="46" t="s">
        <v>156</v>
      </c>
      <c r="O78" s="47" t="s">
        <v>157</v>
      </c>
      <c r="P78" s="46" t="s">
        <v>132</v>
      </c>
      <c r="Q78" s="47" t="s">
        <v>390</v>
      </c>
      <c r="R78" s="46" t="s">
        <v>132</v>
      </c>
      <c r="S78" s="46" t="s">
        <v>43</v>
      </c>
      <c r="T78" s="46" t="s">
        <v>44</v>
      </c>
      <c r="U78" s="52" t="s">
        <v>132</v>
      </c>
      <c r="V78" s="52"/>
      <c r="W78" s="46" t="s">
        <v>229</v>
      </c>
      <c r="X78" s="46" t="s">
        <v>24</v>
      </c>
    </row>
    <row r="79" s="40" customFormat="1" spans="1:24">
      <c r="A79" s="46">
        <v>78</v>
      </c>
      <c r="B79" s="46" t="s">
        <v>127</v>
      </c>
      <c r="C79" s="47" t="s">
        <v>391</v>
      </c>
      <c r="D79" s="46" t="s">
        <v>75</v>
      </c>
      <c r="E79" s="46" t="s">
        <v>75</v>
      </c>
      <c r="F79" s="46">
        <v>18012.45</v>
      </c>
      <c r="G79" s="46">
        <v>540.37</v>
      </c>
      <c r="H79" s="46">
        <v>17472.08</v>
      </c>
      <c r="I79" s="46">
        <v>1</v>
      </c>
      <c r="J79" s="46" t="s">
        <v>24</v>
      </c>
      <c r="K79" s="46"/>
      <c r="L79" s="46" t="s">
        <v>75</v>
      </c>
      <c r="M79" s="46" t="s">
        <v>129</v>
      </c>
      <c r="N79" s="46" t="s">
        <v>180</v>
      </c>
      <c r="O79" s="47" t="s">
        <v>181</v>
      </c>
      <c r="P79" s="46" t="s">
        <v>132</v>
      </c>
      <c r="Q79" s="47" t="s">
        <v>392</v>
      </c>
      <c r="R79" s="46" t="s">
        <v>132</v>
      </c>
      <c r="S79" s="46" t="s">
        <v>43</v>
      </c>
      <c r="T79" s="46" t="s">
        <v>44</v>
      </c>
      <c r="U79" s="52" t="s">
        <v>132</v>
      </c>
      <c r="V79" s="52"/>
      <c r="W79" s="46" t="s">
        <v>229</v>
      </c>
      <c r="X79" s="46" t="s">
        <v>24</v>
      </c>
    </row>
    <row r="80" s="40" customFormat="1" spans="1:24">
      <c r="A80" s="46">
        <v>79</v>
      </c>
      <c r="B80" s="46" t="s">
        <v>127</v>
      </c>
      <c r="C80" s="47" t="s">
        <v>393</v>
      </c>
      <c r="D80" s="46" t="s">
        <v>394</v>
      </c>
      <c r="E80" s="46" t="s">
        <v>394</v>
      </c>
      <c r="F80" s="46">
        <v>2184.82</v>
      </c>
      <c r="G80" s="46">
        <v>65.54</v>
      </c>
      <c r="H80" s="46">
        <v>2119.28</v>
      </c>
      <c r="I80" s="46">
        <v>1</v>
      </c>
      <c r="J80" s="46" t="s">
        <v>46</v>
      </c>
      <c r="K80" s="46"/>
      <c r="L80" s="46" t="s">
        <v>395</v>
      </c>
      <c r="M80" s="46" t="s">
        <v>129</v>
      </c>
      <c r="N80" s="46" t="s">
        <v>138</v>
      </c>
      <c r="O80" s="47" t="s">
        <v>139</v>
      </c>
      <c r="P80" s="46" t="s">
        <v>396</v>
      </c>
      <c r="Q80" s="47" t="s">
        <v>397</v>
      </c>
      <c r="R80" s="46" t="s">
        <v>132</v>
      </c>
      <c r="S80" s="46" t="s">
        <v>45</v>
      </c>
      <c r="T80" s="46" t="s">
        <v>134</v>
      </c>
      <c r="U80" s="52">
        <v>17.5</v>
      </c>
      <c r="V80" s="52"/>
      <c r="W80" s="46" t="s">
        <v>135</v>
      </c>
      <c r="X80" s="46" t="s">
        <v>46</v>
      </c>
    </row>
    <row r="81" s="40" customFormat="1" spans="1:24">
      <c r="A81" s="46">
        <v>80</v>
      </c>
      <c r="B81" s="46" t="s">
        <v>127</v>
      </c>
      <c r="C81" s="47" t="s">
        <v>398</v>
      </c>
      <c r="D81" s="46" t="s">
        <v>394</v>
      </c>
      <c r="E81" s="46" t="s">
        <v>394</v>
      </c>
      <c r="F81" s="46">
        <v>8232.71</v>
      </c>
      <c r="G81" s="46">
        <v>246.98</v>
      </c>
      <c r="H81" s="46">
        <v>7985.73</v>
      </c>
      <c r="I81" s="46">
        <v>1</v>
      </c>
      <c r="J81" s="46" t="s">
        <v>46</v>
      </c>
      <c r="K81" s="46"/>
      <c r="L81" s="46" t="s">
        <v>395</v>
      </c>
      <c r="M81" s="46" t="s">
        <v>129</v>
      </c>
      <c r="N81" s="46" t="s">
        <v>138</v>
      </c>
      <c r="O81" s="47" t="s">
        <v>139</v>
      </c>
      <c r="P81" s="46" t="s">
        <v>396</v>
      </c>
      <c r="Q81" s="47" t="s">
        <v>399</v>
      </c>
      <c r="R81" s="46" t="s">
        <v>132</v>
      </c>
      <c r="S81" s="46" t="s">
        <v>45</v>
      </c>
      <c r="T81" s="46" t="s">
        <v>134</v>
      </c>
      <c r="U81" s="52">
        <v>18.5</v>
      </c>
      <c r="V81" s="52"/>
      <c r="W81" s="46" t="s">
        <v>135</v>
      </c>
      <c r="X81" s="46" t="s">
        <v>46</v>
      </c>
    </row>
    <row r="82" s="40" customFormat="1" spans="1:24">
      <c r="A82" s="46">
        <v>81</v>
      </c>
      <c r="B82" s="46" t="s">
        <v>127</v>
      </c>
      <c r="C82" s="47" t="s">
        <v>400</v>
      </c>
      <c r="D82" s="46" t="s">
        <v>394</v>
      </c>
      <c r="E82" s="46" t="s">
        <v>394</v>
      </c>
      <c r="F82" s="46">
        <v>13472.63</v>
      </c>
      <c r="G82" s="46">
        <v>404.18</v>
      </c>
      <c r="H82" s="46">
        <v>13068.45</v>
      </c>
      <c r="I82" s="46">
        <v>1</v>
      </c>
      <c r="J82" s="46" t="s">
        <v>46</v>
      </c>
      <c r="K82" s="46"/>
      <c r="L82" s="46" t="s">
        <v>395</v>
      </c>
      <c r="M82" s="46" t="s">
        <v>129</v>
      </c>
      <c r="N82" s="46" t="s">
        <v>401</v>
      </c>
      <c r="O82" s="47" t="s">
        <v>402</v>
      </c>
      <c r="P82" s="46" t="s">
        <v>396</v>
      </c>
      <c r="Q82" s="47" t="s">
        <v>403</v>
      </c>
      <c r="R82" s="46" t="s">
        <v>132</v>
      </c>
      <c r="S82" s="46" t="s">
        <v>45</v>
      </c>
      <c r="T82" s="46" t="s">
        <v>134</v>
      </c>
      <c r="U82" s="52">
        <v>22</v>
      </c>
      <c r="V82" s="52"/>
      <c r="W82" s="46" t="s">
        <v>135</v>
      </c>
      <c r="X82" s="46" t="s">
        <v>46</v>
      </c>
    </row>
    <row r="83" s="40" customFormat="1" spans="1:24">
      <c r="A83" s="46">
        <v>82</v>
      </c>
      <c r="B83" s="46" t="s">
        <v>127</v>
      </c>
      <c r="C83" s="47" t="s">
        <v>404</v>
      </c>
      <c r="D83" s="46" t="s">
        <v>394</v>
      </c>
      <c r="E83" s="46" t="s">
        <v>394</v>
      </c>
      <c r="F83" s="46">
        <v>6467.69</v>
      </c>
      <c r="G83" s="46">
        <v>1583.7</v>
      </c>
      <c r="H83" s="46">
        <v>4791.34</v>
      </c>
      <c r="I83" s="46">
        <v>1</v>
      </c>
      <c r="J83" s="46" t="s">
        <v>46</v>
      </c>
      <c r="K83" s="46"/>
      <c r="L83" s="46" t="s">
        <v>395</v>
      </c>
      <c r="M83" s="46" t="s">
        <v>129</v>
      </c>
      <c r="N83" s="46" t="s">
        <v>405</v>
      </c>
      <c r="O83" s="47" t="s">
        <v>406</v>
      </c>
      <c r="P83" s="46" t="s">
        <v>396</v>
      </c>
      <c r="Q83" s="47" t="s">
        <v>407</v>
      </c>
      <c r="R83" s="46" t="s">
        <v>132</v>
      </c>
      <c r="S83" s="46" t="s">
        <v>45</v>
      </c>
      <c r="T83" s="46" t="s">
        <v>134</v>
      </c>
      <c r="U83" s="52">
        <v>21</v>
      </c>
      <c r="V83" s="52"/>
      <c r="W83" s="46" t="s">
        <v>135</v>
      </c>
      <c r="X83" s="46" t="s">
        <v>46</v>
      </c>
    </row>
    <row r="84" s="41" customFormat="1" spans="1:25">
      <c r="A84" s="48">
        <v>83</v>
      </c>
      <c r="B84" s="48" t="s">
        <v>127</v>
      </c>
      <c r="C84" s="49" t="s">
        <v>408</v>
      </c>
      <c r="D84" s="48" t="s">
        <v>394</v>
      </c>
      <c r="E84" s="48" t="s">
        <v>394</v>
      </c>
      <c r="F84" s="48">
        <v>2872.92</v>
      </c>
      <c r="G84" s="48">
        <v>1092.75</v>
      </c>
      <c r="H84" s="48">
        <v>1780.17</v>
      </c>
      <c r="I84" s="48">
        <v>1</v>
      </c>
      <c r="J84" s="48" t="s">
        <v>46</v>
      </c>
      <c r="K84" s="48"/>
      <c r="L84" s="48" t="s">
        <v>409</v>
      </c>
      <c r="M84" s="48" t="s">
        <v>129</v>
      </c>
      <c r="N84" s="48" t="s">
        <v>410</v>
      </c>
      <c r="O84" s="49" t="s">
        <v>411</v>
      </c>
      <c r="P84" s="48" t="s">
        <v>132</v>
      </c>
      <c r="Q84" s="49" t="s">
        <v>412</v>
      </c>
      <c r="R84" s="48" t="s">
        <v>132</v>
      </c>
      <c r="S84" s="48" t="s">
        <v>45</v>
      </c>
      <c r="T84" s="48" t="s">
        <v>134</v>
      </c>
      <c r="U84" s="54">
        <v>6</v>
      </c>
      <c r="V84" s="54" t="s">
        <v>132</v>
      </c>
      <c r="W84" s="48" t="s">
        <v>135</v>
      </c>
      <c r="X84" s="48" t="s">
        <v>46</v>
      </c>
      <c r="Y84" s="41" t="s">
        <v>265</v>
      </c>
    </row>
    <row r="85" s="41" customFormat="1" spans="1:25">
      <c r="A85" s="48">
        <v>84</v>
      </c>
      <c r="B85" s="48" t="s">
        <v>127</v>
      </c>
      <c r="C85" s="49" t="s">
        <v>413</v>
      </c>
      <c r="D85" s="48" t="s">
        <v>394</v>
      </c>
      <c r="E85" s="48" t="s">
        <v>394</v>
      </c>
      <c r="F85" s="48">
        <v>2836.97</v>
      </c>
      <c r="G85" s="48">
        <v>85.11</v>
      </c>
      <c r="H85" s="48">
        <v>2751.86</v>
      </c>
      <c r="I85" s="48">
        <v>1</v>
      </c>
      <c r="J85" s="48" t="s">
        <v>46</v>
      </c>
      <c r="K85" s="48"/>
      <c r="L85" s="48" t="s">
        <v>409</v>
      </c>
      <c r="M85" s="48" t="s">
        <v>129</v>
      </c>
      <c r="N85" s="48" t="s">
        <v>267</v>
      </c>
      <c r="O85" s="49" t="s">
        <v>268</v>
      </c>
      <c r="P85" s="48" t="s">
        <v>132</v>
      </c>
      <c r="Q85" s="49" t="s">
        <v>414</v>
      </c>
      <c r="R85" s="48" t="s">
        <v>132</v>
      </c>
      <c r="S85" s="48" t="s">
        <v>45</v>
      </c>
      <c r="T85" s="48" t="s">
        <v>134</v>
      </c>
      <c r="U85" s="54">
        <v>18</v>
      </c>
      <c r="V85" s="54" t="s">
        <v>132</v>
      </c>
      <c r="W85" s="48" t="s">
        <v>135</v>
      </c>
      <c r="X85" s="48" t="s">
        <v>46</v>
      </c>
      <c r="Y85" s="41" t="s">
        <v>265</v>
      </c>
    </row>
    <row r="86" s="41" customFormat="1" spans="1:25">
      <c r="A86" s="48">
        <v>85</v>
      </c>
      <c r="B86" s="48" t="s">
        <v>232</v>
      </c>
      <c r="C86" s="49" t="s">
        <v>415</v>
      </c>
      <c r="D86" s="48" t="s">
        <v>394</v>
      </c>
      <c r="E86" s="48" t="s">
        <v>394</v>
      </c>
      <c r="F86" s="48">
        <v>2233.61</v>
      </c>
      <c r="G86" s="48">
        <v>67</v>
      </c>
      <c r="H86" s="48">
        <v>2166.61</v>
      </c>
      <c r="I86" s="48">
        <v>1</v>
      </c>
      <c r="J86" s="48" t="s">
        <v>46</v>
      </c>
      <c r="K86" s="48"/>
      <c r="L86" s="48" t="s">
        <v>409</v>
      </c>
      <c r="M86" s="48" t="s">
        <v>129</v>
      </c>
      <c r="N86" s="48" t="s">
        <v>271</v>
      </c>
      <c r="O86" s="49" t="s">
        <v>272</v>
      </c>
      <c r="P86" s="48" t="s">
        <v>132</v>
      </c>
      <c r="Q86" s="49" t="s">
        <v>416</v>
      </c>
      <c r="R86" s="48" t="s">
        <v>237</v>
      </c>
      <c r="S86" s="48" t="s">
        <v>45</v>
      </c>
      <c r="T86" s="48" t="s">
        <v>134</v>
      </c>
      <c r="U86" s="54">
        <v>11</v>
      </c>
      <c r="V86" s="54" t="s">
        <v>132</v>
      </c>
      <c r="W86" s="48" t="s">
        <v>135</v>
      </c>
      <c r="X86" s="48" t="s">
        <v>46</v>
      </c>
      <c r="Y86" s="41" t="s">
        <v>265</v>
      </c>
    </row>
    <row r="87" s="40" customFormat="1" spans="1:24">
      <c r="A87" s="46">
        <v>86</v>
      </c>
      <c r="B87" s="46" t="s">
        <v>127</v>
      </c>
      <c r="C87" s="47" t="s">
        <v>417</v>
      </c>
      <c r="D87" s="46" t="s">
        <v>394</v>
      </c>
      <c r="E87" s="46" t="s">
        <v>394</v>
      </c>
      <c r="F87" s="46">
        <v>3700.36</v>
      </c>
      <c r="G87" s="46">
        <v>111.01</v>
      </c>
      <c r="H87" s="46">
        <v>3589.35</v>
      </c>
      <c r="I87" s="46">
        <v>1</v>
      </c>
      <c r="J87" s="46" t="s">
        <v>46</v>
      </c>
      <c r="K87" s="46"/>
      <c r="L87" s="46" t="s">
        <v>418</v>
      </c>
      <c r="M87" s="46" t="s">
        <v>129</v>
      </c>
      <c r="N87" s="46" t="s">
        <v>419</v>
      </c>
      <c r="O87" s="47" t="s">
        <v>420</v>
      </c>
      <c r="P87" s="46" t="s">
        <v>421</v>
      </c>
      <c r="Q87" s="47" t="s">
        <v>422</v>
      </c>
      <c r="R87" s="46" t="s">
        <v>132</v>
      </c>
      <c r="S87" s="46" t="s">
        <v>48</v>
      </c>
      <c r="T87" s="46" t="s">
        <v>423</v>
      </c>
      <c r="U87" s="52"/>
      <c r="V87" s="52" t="s">
        <v>424</v>
      </c>
      <c r="W87" s="46" t="s">
        <v>229</v>
      </c>
      <c r="X87" s="46" t="s">
        <v>46</v>
      </c>
    </row>
    <row r="88" s="40" customFormat="1" spans="1:24">
      <c r="A88" s="46">
        <v>87</v>
      </c>
      <c r="B88" s="46" t="s">
        <v>127</v>
      </c>
      <c r="C88" s="47" t="s">
        <v>425</v>
      </c>
      <c r="D88" s="46" t="s">
        <v>394</v>
      </c>
      <c r="E88" s="46" t="s">
        <v>394</v>
      </c>
      <c r="F88" s="46">
        <v>18560.2</v>
      </c>
      <c r="G88" s="46">
        <v>2525.81</v>
      </c>
      <c r="H88" s="46">
        <v>16034.39</v>
      </c>
      <c r="I88" s="46">
        <v>1</v>
      </c>
      <c r="J88" s="46" t="s">
        <v>46</v>
      </c>
      <c r="K88" s="46"/>
      <c r="L88" s="46" t="s">
        <v>418</v>
      </c>
      <c r="M88" s="46" t="s">
        <v>129</v>
      </c>
      <c r="N88" s="46" t="s">
        <v>190</v>
      </c>
      <c r="O88" s="47" t="s">
        <v>191</v>
      </c>
      <c r="P88" s="46" t="s">
        <v>426</v>
      </c>
      <c r="Q88" s="47" t="s">
        <v>427</v>
      </c>
      <c r="R88" s="46" t="s">
        <v>132</v>
      </c>
      <c r="S88" s="46" t="s">
        <v>48</v>
      </c>
      <c r="T88" s="46" t="s">
        <v>423</v>
      </c>
      <c r="U88" s="52"/>
      <c r="V88" s="52" t="s">
        <v>428</v>
      </c>
      <c r="W88" s="46" t="s">
        <v>229</v>
      </c>
      <c r="X88" s="46" t="s">
        <v>46</v>
      </c>
    </row>
    <row r="89" s="40" customFormat="1" spans="1:24">
      <c r="A89" s="46">
        <v>88</v>
      </c>
      <c r="B89" s="46" t="s">
        <v>429</v>
      </c>
      <c r="C89" s="47" t="s">
        <v>430</v>
      </c>
      <c r="D89" s="46" t="s">
        <v>394</v>
      </c>
      <c r="E89" s="46" t="s">
        <v>394</v>
      </c>
      <c r="F89" s="46">
        <v>3426.78</v>
      </c>
      <c r="G89" s="46">
        <v>102.8</v>
      </c>
      <c r="H89" s="46">
        <v>3323.98</v>
      </c>
      <c r="I89" s="46">
        <v>1</v>
      </c>
      <c r="J89" s="46" t="s">
        <v>46</v>
      </c>
      <c r="K89" s="46"/>
      <c r="L89" s="46" t="s">
        <v>418</v>
      </c>
      <c r="M89" s="46" t="s">
        <v>129</v>
      </c>
      <c r="N89" s="46" t="s">
        <v>431</v>
      </c>
      <c r="O89" s="47" t="s">
        <v>432</v>
      </c>
      <c r="P89" s="46" t="s">
        <v>426</v>
      </c>
      <c r="Q89" s="47" t="s">
        <v>433</v>
      </c>
      <c r="R89" s="46" t="s">
        <v>132</v>
      </c>
      <c r="S89" s="46" t="s">
        <v>48</v>
      </c>
      <c r="T89" s="46" t="s">
        <v>423</v>
      </c>
      <c r="U89" s="52"/>
      <c r="V89" s="52" t="s">
        <v>428</v>
      </c>
      <c r="W89" s="46" t="s">
        <v>229</v>
      </c>
      <c r="X89" s="46" t="s">
        <v>46</v>
      </c>
    </row>
    <row r="90" s="40" customFormat="1" spans="1:24">
      <c r="A90" s="46">
        <v>89</v>
      </c>
      <c r="B90" s="46" t="s">
        <v>127</v>
      </c>
      <c r="C90" s="47" t="s">
        <v>434</v>
      </c>
      <c r="D90" s="46" t="s">
        <v>394</v>
      </c>
      <c r="E90" s="46" t="s">
        <v>394</v>
      </c>
      <c r="F90" s="46">
        <v>7503.65</v>
      </c>
      <c r="G90" s="46">
        <v>225.11</v>
      </c>
      <c r="H90" s="46">
        <v>7278.54</v>
      </c>
      <c r="I90" s="46">
        <v>1</v>
      </c>
      <c r="J90" s="46" t="s">
        <v>46</v>
      </c>
      <c r="K90" s="46"/>
      <c r="L90" s="46" t="s">
        <v>418</v>
      </c>
      <c r="M90" s="46" t="s">
        <v>129</v>
      </c>
      <c r="N90" s="46" t="s">
        <v>180</v>
      </c>
      <c r="O90" s="47" t="s">
        <v>181</v>
      </c>
      <c r="P90" s="46" t="s">
        <v>435</v>
      </c>
      <c r="Q90" s="47" t="s">
        <v>436</v>
      </c>
      <c r="R90" s="46" t="s">
        <v>132</v>
      </c>
      <c r="S90" s="46" t="s">
        <v>48</v>
      </c>
      <c r="T90" s="46" t="s">
        <v>423</v>
      </c>
      <c r="U90" s="52"/>
      <c r="V90" s="52" t="s">
        <v>437</v>
      </c>
      <c r="W90" s="46" t="s">
        <v>229</v>
      </c>
      <c r="X90" s="46" t="s">
        <v>46</v>
      </c>
    </row>
    <row r="91" s="40" customFormat="1" spans="1:24">
      <c r="A91" s="46">
        <v>90</v>
      </c>
      <c r="B91" s="46" t="s">
        <v>127</v>
      </c>
      <c r="C91" s="47" t="s">
        <v>438</v>
      </c>
      <c r="D91" s="46" t="s">
        <v>394</v>
      </c>
      <c r="E91" s="46" t="s">
        <v>394</v>
      </c>
      <c r="F91" s="46">
        <v>18804.51</v>
      </c>
      <c r="G91" s="46">
        <v>9177.29</v>
      </c>
      <c r="H91" s="46">
        <v>9627.22</v>
      </c>
      <c r="I91" s="46">
        <v>1</v>
      </c>
      <c r="J91" s="46" t="s">
        <v>46</v>
      </c>
      <c r="K91" s="46"/>
      <c r="L91" s="46" t="s">
        <v>418</v>
      </c>
      <c r="M91" s="46" t="s">
        <v>129</v>
      </c>
      <c r="N91" s="46" t="s">
        <v>439</v>
      </c>
      <c r="O91" s="47" t="s">
        <v>440</v>
      </c>
      <c r="P91" s="46" t="s">
        <v>435</v>
      </c>
      <c r="Q91" s="47" t="s">
        <v>441</v>
      </c>
      <c r="R91" s="46" t="s">
        <v>132</v>
      </c>
      <c r="S91" s="46" t="s">
        <v>48</v>
      </c>
      <c r="T91" s="46" t="s">
        <v>423</v>
      </c>
      <c r="U91" s="52"/>
      <c r="V91" s="52" t="s">
        <v>437</v>
      </c>
      <c r="W91" s="46" t="s">
        <v>229</v>
      </c>
      <c r="X91" s="46" t="s">
        <v>46</v>
      </c>
    </row>
    <row r="92" s="40" customFormat="1" spans="1:24">
      <c r="A92" s="46">
        <v>91</v>
      </c>
      <c r="B92" s="46" t="s">
        <v>127</v>
      </c>
      <c r="C92" s="47" t="s">
        <v>442</v>
      </c>
      <c r="D92" s="46" t="s">
        <v>394</v>
      </c>
      <c r="E92" s="46" t="s">
        <v>394</v>
      </c>
      <c r="F92" s="46">
        <v>285.6</v>
      </c>
      <c r="G92" s="46">
        <v>8.57</v>
      </c>
      <c r="H92" s="46">
        <v>277.03</v>
      </c>
      <c r="I92" s="46">
        <v>1</v>
      </c>
      <c r="J92" s="46" t="s">
        <v>46</v>
      </c>
      <c r="K92" s="46"/>
      <c r="L92" s="46" t="s">
        <v>418</v>
      </c>
      <c r="M92" s="46" t="s">
        <v>129</v>
      </c>
      <c r="N92" s="46" t="s">
        <v>443</v>
      </c>
      <c r="O92" s="47" t="s">
        <v>444</v>
      </c>
      <c r="P92" s="46" t="s">
        <v>435</v>
      </c>
      <c r="Q92" s="47" t="s">
        <v>445</v>
      </c>
      <c r="R92" s="46" t="s">
        <v>132</v>
      </c>
      <c r="S92" s="46" t="s">
        <v>48</v>
      </c>
      <c r="T92" s="46" t="s">
        <v>423</v>
      </c>
      <c r="U92" s="52"/>
      <c r="V92" s="52" t="s">
        <v>437</v>
      </c>
      <c r="W92" s="46" t="s">
        <v>229</v>
      </c>
      <c r="X92" s="46" t="s">
        <v>46</v>
      </c>
    </row>
    <row r="93" s="40" customFormat="1" spans="1:24">
      <c r="A93" s="46">
        <v>92</v>
      </c>
      <c r="B93" s="46" t="s">
        <v>127</v>
      </c>
      <c r="C93" s="47" t="s">
        <v>446</v>
      </c>
      <c r="D93" s="46" t="s">
        <v>394</v>
      </c>
      <c r="E93" s="46" t="s">
        <v>394</v>
      </c>
      <c r="F93" s="46">
        <v>3107.32</v>
      </c>
      <c r="G93" s="46">
        <v>93.22</v>
      </c>
      <c r="H93" s="46">
        <v>3014.1</v>
      </c>
      <c r="I93" s="46">
        <v>1</v>
      </c>
      <c r="J93" s="46" t="s">
        <v>46</v>
      </c>
      <c r="K93" s="46"/>
      <c r="L93" s="46" t="s">
        <v>418</v>
      </c>
      <c r="M93" s="46" t="s">
        <v>129</v>
      </c>
      <c r="N93" s="46" t="s">
        <v>447</v>
      </c>
      <c r="O93" s="47" t="s">
        <v>448</v>
      </c>
      <c r="P93" s="46" t="s">
        <v>435</v>
      </c>
      <c r="Q93" s="47" t="s">
        <v>449</v>
      </c>
      <c r="R93" s="46" t="s">
        <v>132</v>
      </c>
      <c r="S93" s="46" t="s">
        <v>48</v>
      </c>
      <c r="T93" s="46" t="s">
        <v>423</v>
      </c>
      <c r="U93" s="52"/>
      <c r="V93" s="52" t="s">
        <v>437</v>
      </c>
      <c r="W93" s="46" t="s">
        <v>229</v>
      </c>
      <c r="X93" s="46" t="s">
        <v>46</v>
      </c>
    </row>
    <row r="94" s="40" customFormat="1" spans="1:24">
      <c r="A94" s="46">
        <v>93</v>
      </c>
      <c r="B94" s="46" t="s">
        <v>127</v>
      </c>
      <c r="C94" s="47" t="s">
        <v>450</v>
      </c>
      <c r="D94" s="46" t="s">
        <v>394</v>
      </c>
      <c r="E94" s="46" t="s">
        <v>394</v>
      </c>
      <c r="F94" s="46">
        <v>299.4</v>
      </c>
      <c r="G94" s="46">
        <v>8.98</v>
      </c>
      <c r="H94" s="46">
        <v>290.42</v>
      </c>
      <c r="I94" s="46">
        <v>1</v>
      </c>
      <c r="J94" s="46" t="s">
        <v>46</v>
      </c>
      <c r="K94" s="46"/>
      <c r="L94" s="46" t="s">
        <v>418</v>
      </c>
      <c r="M94" s="46" t="s">
        <v>129</v>
      </c>
      <c r="N94" s="46" t="s">
        <v>156</v>
      </c>
      <c r="O94" s="47" t="s">
        <v>157</v>
      </c>
      <c r="P94" s="46" t="s">
        <v>451</v>
      </c>
      <c r="Q94" s="47" t="s">
        <v>452</v>
      </c>
      <c r="R94" s="46" t="s">
        <v>132</v>
      </c>
      <c r="S94" s="46" t="s">
        <v>48</v>
      </c>
      <c r="T94" s="46" t="s">
        <v>423</v>
      </c>
      <c r="U94" s="52"/>
      <c r="V94" s="52" t="s">
        <v>453</v>
      </c>
      <c r="W94" s="46" t="s">
        <v>229</v>
      </c>
      <c r="X94" s="46" t="s">
        <v>46</v>
      </c>
    </row>
    <row r="95" s="40" customFormat="1" spans="1:24">
      <c r="A95" s="46">
        <v>94</v>
      </c>
      <c r="B95" s="46" t="s">
        <v>127</v>
      </c>
      <c r="C95" s="47" t="s">
        <v>454</v>
      </c>
      <c r="D95" s="46" t="s">
        <v>394</v>
      </c>
      <c r="E95" s="46" t="s">
        <v>394</v>
      </c>
      <c r="F95" s="46">
        <v>2355.8</v>
      </c>
      <c r="G95" s="46">
        <v>70.67</v>
      </c>
      <c r="H95" s="46">
        <v>2285.13</v>
      </c>
      <c r="I95" s="46">
        <v>1</v>
      </c>
      <c r="J95" s="46" t="s">
        <v>46</v>
      </c>
      <c r="K95" s="46"/>
      <c r="L95" s="46" t="s">
        <v>418</v>
      </c>
      <c r="M95" s="46" t="s">
        <v>129</v>
      </c>
      <c r="N95" s="46" t="s">
        <v>455</v>
      </c>
      <c r="O95" s="47" t="s">
        <v>456</v>
      </c>
      <c r="P95" s="46" t="s">
        <v>451</v>
      </c>
      <c r="Q95" s="47" t="s">
        <v>457</v>
      </c>
      <c r="R95" s="46" t="s">
        <v>132</v>
      </c>
      <c r="S95" s="46" t="s">
        <v>48</v>
      </c>
      <c r="T95" s="46" t="s">
        <v>423</v>
      </c>
      <c r="U95" s="52"/>
      <c r="V95" s="52" t="s">
        <v>453</v>
      </c>
      <c r="W95" s="46" t="s">
        <v>229</v>
      </c>
      <c r="X95" s="46" t="s">
        <v>46</v>
      </c>
    </row>
    <row r="96" s="40" customFormat="1" spans="1:24">
      <c r="A96" s="46">
        <v>95</v>
      </c>
      <c r="B96" s="46" t="s">
        <v>127</v>
      </c>
      <c r="C96" s="47" t="s">
        <v>458</v>
      </c>
      <c r="D96" s="46" t="s">
        <v>394</v>
      </c>
      <c r="E96" s="46" t="s">
        <v>394</v>
      </c>
      <c r="F96" s="46">
        <v>3210.24</v>
      </c>
      <c r="G96" s="46">
        <v>96.31</v>
      </c>
      <c r="H96" s="46">
        <v>3113.93</v>
      </c>
      <c r="I96" s="46">
        <v>1</v>
      </c>
      <c r="J96" s="46" t="s">
        <v>46</v>
      </c>
      <c r="K96" s="46"/>
      <c r="L96" s="46" t="s">
        <v>418</v>
      </c>
      <c r="M96" s="46" t="s">
        <v>129</v>
      </c>
      <c r="N96" s="46" t="s">
        <v>130</v>
      </c>
      <c r="O96" s="47" t="s">
        <v>131</v>
      </c>
      <c r="P96" s="46" t="s">
        <v>459</v>
      </c>
      <c r="Q96" s="47" t="s">
        <v>460</v>
      </c>
      <c r="R96" s="46" t="s">
        <v>132</v>
      </c>
      <c r="S96" s="46" t="s">
        <v>48</v>
      </c>
      <c r="T96" s="46" t="s">
        <v>423</v>
      </c>
      <c r="U96" s="52"/>
      <c r="V96" s="52" t="s">
        <v>461</v>
      </c>
      <c r="W96" s="46" t="s">
        <v>229</v>
      </c>
      <c r="X96" s="46" t="s">
        <v>46</v>
      </c>
    </row>
    <row r="97" s="40" customFormat="1" spans="1:24">
      <c r="A97" s="46">
        <v>96</v>
      </c>
      <c r="B97" s="46" t="s">
        <v>127</v>
      </c>
      <c r="C97" s="47" t="s">
        <v>462</v>
      </c>
      <c r="D97" s="46" t="s">
        <v>394</v>
      </c>
      <c r="E97" s="46" t="s">
        <v>394</v>
      </c>
      <c r="F97" s="46">
        <v>1148.13</v>
      </c>
      <c r="G97" s="46">
        <v>34.44</v>
      </c>
      <c r="H97" s="46">
        <v>1113.69</v>
      </c>
      <c r="I97" s="46">
        <v>1</v>
      </c>
      <c r="J97" s="46" t="s">
        <v>46</v>
      </c>
      <c r="K97" s="46"/>
      <c r="L97" s="46" t="s">
        <v>418</v>
      </c>
      <c r="M97" s="46" t="s">
        <v>129</v>
      </c>
      <c r="N97" s="46" t="s">
        <v>186</v>
      </c>
      <c r="O97" s="47" t="s">
        <v>187</v>
      </c>
      <c r="P97" s="46" t="s">
        <v>463</v>
      </c>
      <c r="Q97" s="47" t="s">
        <v>464</v>
      </c>
      <c r="R97" s="46" t="s">
        <v>132</v>
      </c>
      <c r="S97" s="46" t="s">
        <v>48</v>
      </c>
      <c r="T97" s="46" t="s">
        <v>423</v>
      </c>
      <c r="U97" s="52"/>
      <c r="V97" s="52" t="s">
        <v>465</v>
      </c>
      <c r="W97" s="46" t="s">
        <v>229</v>
      </c>
      <c r="X97" s="46" t="s">
        <v>46</v>
      </c>
    </row>
    <row r="98" s="40" customFormat="1" spans="1:24">
      <c r="A98" s="46">
        <v>97</v>
      </c>
      <c r="B98" s="46" t="s">
        <v>242</v>
      </c>
      <c r="C98" s="47" t="s">
        <v>466</v>
      </c>
      <c r="D98" s="46" t="s">
        <v>394</v>
      </c>
      <c r="E98" s="46" t="s">
        <v>394</v>
      </c>
      <c r="F98" s="46">
        <v>5736.84</v>
      </c>
      <c r="G98" s="46">
        <v>172.11</v>
      </c>
      <c r="H98" s="46">
        <v>5564.73</v>
      </c>
      <c r="I98" s="46">
        <v>1</v>
      </c>
      <c r="J98" s="46" t="s">
        <v>46</v>
      </c>
      <c r="K98" s="46"/>
      <c r="L98" s="46" t="s">
        <v>418</v>
      </c>
      <c r="M98" s="46" t="s">
        <v>129</v>
      </c>
      <c r="N98" s="46" t="s">
        <v>467</v>
      </c>
      <c r="O98" s="47" t="s">
        <v>468</v>
      </c>
      <c r="P98" s="46" t="s">
        <v>469</v>
      </c>
      <c r="Q98" s="47" t="s">
        <v>470</v>
      </c>
      <c r="R98" s="46" t="s">
        <v>247</v>
      </c>
      <c r="S98" s="46" t="s">
        <v>48</v>
      </c>
      <c r="T98" s="46" t="s">
        <v>423</v>
      </c>
      <c r="U98" s="52"/>
      <c r="V98" s="52" t="s">
        <v>424</v>
      </c>
      <c r="W98" s="46" t="s">
        <v>229</v>
      </c>
      <c r="X98" s="46" t="s">
        <v>46</v>
      </c>
    </row>
    <row r="99" s="40" customFormat="1" spans="1:24">
      <c r="A99" s="46">
        <v>98</v>
      </c>
      <c r="B99" s="46" t="s">
        <v>127</v>
      </c>
      <c r="C99" s="47" t="s">
        <v>471</v>
      </c>
      <c r="D99" s="46" t="s">
        <v>394</v>
      </c>
      <c r="E99" s="46" t="s">
        <v>394</v>
      </c>
      <c r="F99" s="46">
        <v>1207.89</v>
      </c>
      <c r="G99" s="46">
        <v>36.24</v>
      </c>
      <c r="H99" s="46">
        <v>1171.65</v>
      </c>
      <c r="I99" s="46">
        <v>1</v>
      </c>
      <c r="J99" s="46" t="s">
        <v>46</v>
      </c>
      <c r="K99" s="46"/>
      <c r="L99" s="46" t="s">
        <v>418</v>
      </c>
      <c r="M99" s="46" t="s">
        <v>129</v>
      </c>
      <c r="N99" s="46" t="s">
        <v>472</v>
      </c>
      <c r="O99" s="47" t="s">
        <v>473</v>
      </c>
      <c r="P99" s="46" t="s">
        <v>469</v>
      </c>
      <c r="Q99" s="47" t="s">
        <v>474</v>
      </c>
      <c r="R99" s="46" t="s">
        <v>132</v>
      </c>
      <c r="S99" s="46" t="s">
        <v>48</v>
      </c>
      <c r="T99" s="46" t="s">
        <v>423</v>
      </c>
      <c r="U99" s="52"/>
      <c r="V99" s="52" t="s">
        <v>424</v>
      </c>
      <c r="W99" s="46" t="s">
        <v>229</v>
      </c>
      <c r="X99" s="46" t="s">
        <v>46</v>
      </c>
    </row>
    <row r="100" s="40" customFormat="1" spans="1:24">
      <c r="A100" s="46">
        <v>99</v>
      </c>
      <c r="B100" s="46" t="s">
        <v>242</v>
      </c>
      <c r="C100" s="47" t="s">
        <v>475</v>
      </c>
      <c r="D100" s="46" t="s">
        <v>394</v>
      </c>
      <c r="E100" s="46" t="s">
        <v>394</v>
      </c>
      <c r="F100" s="46">
        <v>978.55</v>
      </c>
      <c r="G100" s="46">
        <v>29.36</v>
      </c>
      <c r="H100" s="46">
        <v>949.19</v>
      </c>
      <c r="I100" s="46">
        <v>1</v>
      </c>
      <c r="J100" s="46" t="s">
        <v>46</v>
      </c>
      <c r="K100" s="46"/>
      <c r="L100" s="46" t="s">
        <v>418</v>
      </c>
      <c r="M100" s="46" t="s">
        <v>129</v>
      </c>
      <c r="N100" s="46" t="s">
        <v>476</v>
      </c>
      <c r="O100" s="47" t="s">
        <v>477</v>
      </c>
      <c r="P100" s="46" t="s">
        <v>426</v>
      </c>
      <c r="Q100" s="47" t="s">
        <v>478</v>
      </c>
      <c r="R100" s="46" t="s">
        <v>247</v>
      </c>
      <c r="S100" s="46" t="s">
        <v>48</v>
      </c>
      <c r="T100" s="46" t="s">
        <v>423</v>
      </c>
      <c r="U100" s="52"/>
      <c r="V100" s="52" t="s">
        <v>428</v>
      </c>
      <c r="W100" s="46" t="s">
        <v>229</v>
      </c>
      <c r="X100" s="46" t="s">
        <v>46</v>
      </c>
    </row>
    <row r="101" s="40" customFormat="1" spans="1:24">
      <c r="A101" s="46">
        <v>100</v>
      </c>
      <c r="B101" s="46" t="s">
        <v>242</v>
      </c>
      <c r="C101" s="47" t="s">
        <v>479</v>
      </c>
      <c r="D101" s="46" t="s">
        <v>394</v>
      </c>
      <c r="E101" s="46" t="s">
        <v>394</v>
      </c>
      <c r="F101" s="46">
        <v>978.55</v>
      </c>
      <c r="G101" s="46">
        <v>29.36</v>
      </c>
      <c r="H101" s="46">
        <v>949.19</v>
      </c>
      <c r="I101" s="46">
        <v>1</v>
      </c>
      <c r="J101" s="46" t="s">
        <v>46</v>
      </c>
      <c r="K101" s="46"/>
      <c r="L101" s="46" t="s">
        <v>418</v>
      </c>
      <c r="M101" s="46" t="s">
        <v>129</v>
      </c>
      <c r="N101" s="46" t="s">
        <v>480</v>
      </c>
      <c r="O101" s="47" t="s">
        <v>481</v>
      </c>
      <c r="P101" s="46" t="s">
        <v>482</v>
      </c>
      <c r="Q101" s="47" t="s">
        <v>483</v>
      </c>
      <c r="R101" s="46" t="s">
        <v>247</v>
      </c>
      <c r="S101" s="46" t="s">
        <v>48</v>
      </c>
      <c r="T101" s="46" t="s">
        <v>423</v>
      </c>
      <c r="U101" s="52"/>
      <c r="V101" s="52" t="s">
        <v>484</v>
      </c>
      <c r="W101" s="46" t="s">
        <v>229</v>
      </c>
      <c r="X101" s="46" t="s">
        <v>46</v>
      </c>
    </row>
    <row r="102" s="40" customFormat="1" spans="1:24">
      <c r="A102" s="46">
        <v>101</v>
      </c>
      <c r="B102" s="46" t="s">
        <v>242</v>
      </c>
      <c r="C102" s="47" t="s">
        <v>485</v>
      </c>
      <c r="D102" s="46" t="s">
        <v>394</v>
      </c>
      <c r="E102" s="46" t="s">
        <v>394</v>
      </c>
      <c r="F102" s="46">
        <v>782.35</v>
      </c>
      <c r="G102" s="46">
        <v>23.47</v>
      </c>
      <c r="H102" s="46">
        <v>758.88</v>
      </c>
      <c r="I102" s="46">
        <v>1</v>
      </c>
      <c r="J102" s="46" t="s">
        <v>46</v>
      </c>
      <c r="K102" s="46"/>
      <c r="L102" s="46" t="s">
        <v>418</v>
      </c>
      <c r="M102" s="46" t="s">
        <v>129</v>
      </c>
      <c r="N102" s="46" t="s">
        <v>486</v>
      </c>
      <c r="O102" s="47" t="s">
        <v>487</v>
      </c>
      <c r="P102" s="46" t="s">
        <v>488</v>
      </c>
      <c r="Q102" s="47" t="s">
        <v>489</v>
      </c>
      <c r="R102" s="46" t="s">
        <v>247</v>
      </c>
      <c r="S102" s="46" t="s">
        <v>48</v>
      </c>
      <c r="T102" s="46" t="s">
        <v>423</v>
      </c>
      <c r="U102" s="52"/>
      <c r="V102" s="52" t="s">
        <v>490</v>
      </c>
      <c r="W102" s="46" t="s">
        <v>229</v>
      </c>
      <c r="X102" s="46" t="s">
        <v>46</v>
      </c>
    </row>
    <row r="103" s="40" customFormat="1" spans="1:24">
      <c r="A103" s="46">
        <v>102</v>
      </c>
      <c r="B103" s="46" t="s">
        <v>242</v>
      </c>
      <c r="C103" s="47" t="s">
        <v>491</v>
      </c>
      <c r="D103" s="46" t="s">
        <v>394</v>
      </c>
      <c r="E103" s="46" t="s">
        <v>394</v>
      </c>
      <c r="F103" s="46">
        <v>2157.18</v>
      </c>
      <c r="G103" s="46">
        <v>64.72</v>
      </c>
      <c r="H103" s="46">
        <v>2092.46</v>
      </c>
      <c r="I103" s="46">
        <v>1</v>
      </c>
      <c r="J103" s="46" t="s">
        <v>46</v>
      </c>
      <c r="K103" s="46"/>
      <c r="L103" s="46" t="s">
        <v>418</v>
      </c>
      <c r="M103" s="46" t="s">
        <v>129</v>
      </c>
      <c r="N103" s="46" t="s">
        <v>492</v>
      </c>
      <c r="O103" s="47" t="s">
        <v>493</v>
      </c>
      <c r="P103" s="46" t="s">
        <v>488</v>
      </c>
      <c r="Q103" s="47" t="s">
        <v>494</v>
      </c>
      <c r="R103" s="46" t="s">
        <v>247</v>
      </c>
      <c r="S103" s="46" t="s">
        <v>48</v>
      </c>
      <c r="T103" s="46" t="s">
        <v>423</v>
      </c>
      <c r="U103" s="52"/>
      <c r="V103" s="52" t="s">
        <v>490</v>
      </c>
      <c r="W103" s="46" t="s">
        <v>229</v>
      </c>
      <c r="X103" s="46" t="s">
        <v>46</v>
      </c>
    </row>
    <row r="104" s="40" customFormat="1" spans="1:24">
      <c r="A104" s="46">
        <v>103</v>
      </c>
      <c r="B104" s="46" t="s">
        <v>242</v>
      </c>
      <c r="C104" s="47" t="s">
        <v>495</v>
      </c>
      <c r="D104" s="46" t="s">
        <v>394</v>
      </c>
      <c r="E104" s="46" t="s">
        <v>394</v>
      </c>
      <c r="F104" s="46">
        <v>14010.98</v>
      </c>
      <c r="G104" s="46">
        <v>420.33</v>
      </c>
      <c r="H104" s="46">
        <v>13590.65</v>
      </c>
      <c r="I104" s="46">
        <v>1</v>
      </c>
      <c r="J104" s="46" t="s">
        <v>46</v>
      </c>
      <c r="K104" s="46"/>
      <c r="L104" s="46" t="s">
        <v>418</v>
      </c>
      <c r="M104" s="46" t="s">
        <v>129</v>
      </c>
      <c r="N104" s="46" t="s">
        <v>496</v>
      </c>
      <c r="O104" s="47" t="s">
        <v>497</v>
      </c>
      <c r="P104" s="46" t="s">
        <v>488</v>
      </c>
      <c r="Q104" s="47" t="s">
        <v>498</v>
      </c>
      <c r="R104" s="46" t="s">
        <v>247</v>
      </c>
      <c r="S104" s="46" t="s">
        <v>48</v>
      </c>
      <c r="T104" s="46" t="s">
        <v>423</v>
      </c>
      <c r="U104" s="52"/>
      <c r="V104" s="52" t="s">
        <v>490</v>
      </c>
      <c r="W104" s="46" t="s">
        <v>229</v>
      </c>
      <c r="X104" s="46" t="s">
        <v>46</v>
      </c>
    </row>
    <row r="105" s="40" customFormat="1" spans="1:24">
      <c r="A105" s="46">
        <v>104</v>
      </c>
      <c r="B105" s="46" t="s">
        <v>127</v>
      </c>
      <c r="C105" s="47" t="s">
        <v>499</v>
      </c>
      <c r="D105" s="46" t="s">
        <v>394</v>
      </c>
      <c r="E105" s="46" t="s">
        <v>394</v>
      </c>
      <c r="F105" s="46">
        <v>4373.3</v>
      </c>
      <c r="G105" s="46">
        <v>131.2</v>
      </c>
      <c r="H105" s="46">
        <v>4242.1</v>
      </c>
      <c r="I105" s="46">
        <v>1</v>
      </c>
      <c r="J105" s="46" t="s">
        <v>46</v>
      </c>
      <c r="K105" s="46"/>
      <c r="L105" s="46" t="s">
        <v>418</v>
      </c>
      <c r="M105" s="46" t="s">
        <v>129</v>
      </c>
      <c r="N105" s="46" t="s">
        <v>500</v>
      </c>
      <c r="O105" s="47" t="s">
        <v>501</v>
      </c>
      <c r="P105" s="46" t="s">
        <v>502</v>
      </c>
      <c r="Q105" s="47" t="s">
        <v>503</v>
      </c>
      <c r="R105" s="46" t="s">
        <v>132</v>
      </c>
      <c r="S105" s="46" t="s">
        <v>48</v>
      </c>
      <c r="T105" s="46" t="s">
        <v>423</v>
      </c>
      <c r="U105" s="52"/>
      <c r="V105" s="52" t="s">
        <v>490</v>
      </c>
      <c r="W105" s="46" t="s">
        <v>229</v>
      </c>
      <c r="X105" s="46" t="s">
        <v>46</v>
      </c>
    </row>
    <row r="106" s="40" customFormat="1" spans="1:24">
      <c r="A106" s="46">
        <v>105</v>
      </c>
      <c r="B106" s="46" t="s">
        <v>242</v>
      </c>
      <c r="C106" s="47" t="s">
        <v>504</v>
      </c>
      <c r="D106" s="46" t="s">
        <v>394</v>
      </c>
      <c r="E106" s="46" t="s">
        <v>394</v>
      </c>
      <c r="F106" s="46">
        <v>2685.2</v>
      </c>
      <c r="G106" s="46">
        <v>80.56</v>
      </c>
      <c r="H106" s="46">
        <v>2604.64</v>
      </c>
      <c r="I106" s="46">
        <v>1</v>
      </c>
      <c r="J106" s="46" t="s">
        <v>46</v>
      </c>
      <c r="K106" s="46"/>
      <c r="L106" s="46" t="s">
        <v>418</v>
      </c>
      <c r="M106" s="46" t="s">
        <v>505</v>
      </c>
      <c r="N106" s="46" t="s">
        <v>506</v>
      </c>
      <c r="O106" s="47" t="s">
        <v>507</v>
      </c>
      <c r="P106" s="46" t="s">
        <v>508</v>
      </c>
      <c r="Q106" s="47" t="s">
        <v>509</v>
      </c>
      <c r="R106" s="46" t="s">
        <v>247</v>
      </c>
      <c r="S106" s="46" t="s">
        <v>48</v>
      </c>
      <c r="T106" s="46" t="s">
        <v>423</v>
      </c>
      <c r="U106" s="52"/>
      <c r="V106" s="52" t="s">
        <v>428</v>
      </c>
      <c r="W106" s="46" t="s">
        <v>229</v>
      </c>
      <c r="X106" s="46" t="s">
        <v>46</v>
      </c>
    </row>
    <row r="107" s="40" customFormat="1" spans="1:24">
      <c r="A107" s="46">
        <v>106</v>
      </c>
      <c r="B107" s="46" t="s">
        <v>429</v>
      </c>
      <c r="C107" s="47" t="s">
        <v>510</v>
      </c>
      <c r="D107" s="46" t="s">
        <v>394</v>
      </c>
      <c r="E107" s="46" t="s">
        <v>394</v>
      </c>
      <c r="F107" s="46">
        <v>5763.65</v>
      </c>
      <c r="G107" s="46">
        <v>172.91</v>
      </c>
      <c r="H107" s="46">
        <v>5590.74</v>
      </c>
      <c r="I107" s="46">
        <v>1</v>
      </c>
      <c r="J107" s="46" t="s">
        <v>46</v>
      </c>
      <c r="K107" s="46"/>
      <c r="L107" s="46" t="s">
        <v>418</v>
      </c>
      <c r="M107" s="46" t="s">
        <v>511</v>
      </c>
      <c r="N107" s="46" t="s">
        <v>512</v>
      </c>
      <c r="O107" s="47" t="s">
        <v>513</v>
      </c>
      <c r="P107" s="46" t="s">
        <v>514</v>
      </c>
      <c r="Q107" s="47" t="s">
        <v>515</v>
      </c>
      <c r="R107" s="46" t="s">
        <v>132</v>
      </c>
      <c r="S107" s="46" t="s">
        <v>48</v>
      </c>
      <c r="T107" s="46" t="s">
        <v>423</v>
      </c>
      <c r="U107" s="52"/>
      <c r="V107" s="52" t="s">
        <v>516</v>
      </c>
      <c r="W107" s="46" t="s">
        <v>229</v>
      </c>
      <c r="X107" s="46" t="s">
        <v>46</v>
      </c>
    </row>
    <row r="108" s="40" customFormat="1" spans="1:24">
      <c r="A108" s="46">
        <v>107</v>
      </c>
      <c r="B108" s="46" t="s">
        <v>127</v>
      </c>
      <c r="C108" s="47" t="s">
        <v>517</v>
      </c>
      <c r="D108" s="46" t="s">
        <v>518</v>
      </c>
      <c r="E108" s="46" t="s">
        <v>518</v>
      </c>
      <c r="F108" s="46">
        <v>6918.47</v>
      </c>
      <c r="G108" s="46">
        <v>207.55</v>
      </c>
      <c r="H108" s="46">
        <v>6710.92</v>
      </c>
      <c r="I108" s="46">
        <v>1</v>
      </c>
      <c r="J108" s="46" t="s">
        <v>52</v>
      </c>
      <c r="K108" s="46"/>
      <c r="L108" s="46" t="s">
        <v>519</v>
      </c>
      <c r="M108" s="46" t="s">
        <v>129</v>
      </c>
      <c r="N108" s="46" t="s">
        <v>180</v>
      </c>
      <c r="O108" s="47" t="s">
        <v>181</v>
      </c>
      <c r="P108" s="46" t="s">
        <v>520</v>
      </c>
      <c r="Q108" s="47" t="s">
        <v>521</v>
      </c>
      <c r="R108" s="46" t="s">
        <v>132</v>
      </c>
      <c r="S108" s="46" t="s">
        <v>51</v>
      </c>
      <c r="T108" s="46" t="s">
        <v>522</v>
      </c>
      <c r="U108" s="52" t="s">
        <v>132</v>
      </c>
      <c r="V108" s="52"/>
      <c r="W108" s="46" t="s">
        <v>229</v>
      </c>
      <c r="X108" s="46" t="s">
        <v>52</v>
      </c>
    </row>
    <row r="109" s="40" customFormat="1" spans="1:24">
      <c r="A109" s="46">
        <v>108</v>
      </c>
      <c r="B109" s="46" t="s">
        <v>127</v>
      </c>
      <c r="C109" s="47" t="s">
        <v>523</v>
      </c>
      <c r="D109" s="46" t="s">
        <v>518</v>
      </c>
      <c r="E109" s="46" t="s">
        <v>518</v>
      </c>
      <c r="F109" s="46">
        <v>6246.07</v>
      </c>
      <c r="G109" s="46">
        <v>1869.68</v>
      </c>
      <c r="H109" s="46">
        <v>4292.28</v>
      </c>
      <c r="I109" s="46">
        <v>1</v>
      </c>
      <c r="J109" s="46" t="s">
        <v>52</v>
      </c>
      <c r="K109" s="46"/>
      <c r="L109" s="46" t="s">
        <v>519</v>
      </c>
      <c r="M109" s="46" t="s">
        <v>129</v>
      </c>
      <c r="N109" s="46" t="s">
        <v>347</v>
      </c>
      <c r="O109" s="47" t="s">
        <v>348</v>
      </c>
      <c r="P109" s="46" t="s">
        <v>520</v>
      </c>
      <c r="Q109" s="47" t="s">
        <v>524</v>
      </c>
      <c r="R109" s="46" t="s">
        <v>132</v>
      </c>
      <c r="S109" s="46" t="s">
        <v>51</v>
      </c>
      <c r="T109" s="46" t="s">
        <v>522</v>
      </c>
      <c r="U109" s="52" t="s">
        <v>132</v>
      </c>
      <c r="V109" s="52"/>
      <c r="W109" s="46" t="s">
        <v>229</v>
      </c>
      <c r="X109" s="46" t="s">
        <v>52</v>
      </c>
    </row>
    <row r="110" s="40" customFormat="1" spans="1:24">
      <c r="A110" s="46">
        <v>109</v>
      </c>
      <c r="B110" s="46" t="s">
        <v>127</v>
      </c>
      <c r="C110" s="47" t="s">
        <v>525</v>
      </c>
      <c r="D110" s="46" t="s">
        <v>518</v>
      </c>
      <c r="E110" s="46" t="s">
        <v>518</v>
      </c>
      <c r="F110" s="46">
        <v>6126.41</v>
      </c>
      <c r="G110" s="46">
        <v>1833.85</v>
      </c>
      <c r="H110" s="46">
        <v>4210.06</v>
      </c>
      <c r="I110" s="46">
        <v>1</v>
      </c>
      <c r="J110" s="46" t="s">
        <v>52</v>
      </c>
      <c r="K110" s="46"/>
      <c r="L110" s="46" t="s">
        <v>519</v>
      </c>
      <c r="M110" s="46" t="s">
        <v>129</v>
      </c>
      <c r="N110" s="46" t="s">
        <v>526</v>
      </c>
      <c r="O110" s="47" t="s">
        <v>527</v>
      </c>
      <c r="P110" s="46" t="s">
        <v>520</v>
      </c>
      <c r="Q110" s="47" t="s">
        <v>528</v>
      </c>
      <c r="R110" s="46" t="s">
        <v>132</v>
      </c>
      <c r="S110" s="46" t="s">
        <v>51</v>
      </c>
      <c r="T110" s="46" t="s">
        <v>522</v>
      </c>
      <c r="U110" s="52" t="s">
        <v>132</v>
      </c>
      <c r="V110" s="52"/>
      <c r="W110" s="46" t="s">
        <v>229</v>
      </c>
      <c r="X110" s="46" t="s">
        <v>52</v>
      </c>
    </row>
    <row r="111" s="40" customFormat="1" spans="1:24">
      <c r="A111" s="46">
        <v>110</v>
      </c>
      <c r="B111" s="46" t="s">
        <v>127</v>
      </c>
      <c r="C111" s="47" t="s">
        <v>529</v>
      </c>
      <c r="D111" s="46" t="s">
        <v>518</v>
      </c>
      <c r="E111" s="46" t="s">
        <v>518</v>
      </c>
      <c r="F111" s="46">
        <v>5713.73</v>
      </c>
      <c r="G111" s="46">
        <v>171.41</v>
      </c>
      <c r="H111" s="46">
        <v>5542.32</v>
      </c>
      <c r="I111" s="46">
        <v>1</v>
      </c>
      <c r="J111" s="46" t="s">
        <v>52</v>
      </c>
      <c r="K111" s="46"/>
      <c r="L111" s="46" t="s">
        <v>519</v>
      </c>
      <c r="M111" s="46" t="s">
        <v>129</v>
      </c>
      <c r="N111" s="46" t="s">
        <v>530</v>
      </c>
      <c r="O111" s="47" t="s">
        <v>531</v>
      </c>
      <c r="P111" s="46" t="s">
        <v>520</v>
      </c>
      <c r="Q111" s="47" t="s">
        <v>532</v>
      </c>
      <c r="R111" s="46" t="s">
        <v>132</v>
      </c>
      <c r="S111" s="46" t="s">
        <v>51</v>
      </c>
      <c r="T111" s="46" t="s">
        <v>522</v>
      </c>
      <c r="U111" s="52" t="s">
        <v>132</v>
      </c>
      <c r="V111" s="53"/>
      <c r="W111" s="46" t="s">
        <v>229</v>
      </c>
      <c r="X111" s="46" t="s">
        <v>52</v>
      </c>
    </row>
    <row r="112" s="40" customFormat="1" spans="1:24">
      <c r="A112" s="46">
        <v>111</v>
      </c>
      <c r="B112" s="46" t="s">
        <v>127</v>
      </c>
      <c r="C112" s="47" t="s">
        <v>533</v>
      </c>
      <c r="D112" s="46" t="s">
        <v>518</v>
      </c>
      <c r="E112" s="46" t="s">
        <v>518</v>
      </c>
      <c r="F112" s="46">
        <v>3296</v>
      </c>
      <c r="G112" s="46">
        <v>98.88</v>
      </c>
      <c r="H112" s="46">
        <v>3197.12</v>
      </c>
      <c r="I112" s="46">
        <v>1</v>
      </c>
      <c r="J112" s="46" t="s">
        <v>52</v>
      </c>
      <c r="K112" s="46"/>
      <c r="L112" s="46" t="s">
        <v>519</v>
      </c>
      <c r="M112" s="46" t="s">
        <v>129</v>
      </c>
      <c r="N112" s="46" t="s">
        <v>534</v>
      </c>
      <c r="O112" s="47" t="s">
        <v>535</v>
      </c>
      <c r="P112" s="46" t="s">
        <v>520</v>
      </c>
      <c r="Q112" s="47" t="s">
        <v>536</v>
      </c>
      <c r="R112" s="46" t="s">
        <v>132</v>
      </c>
      <c r="S112" s="46" t="s">
        <v>51</v>
      </c>
      <c r="T112" s="46" t="s">
        <v>522</v>
      </c>
      <c r="U112" s="52" t="s">
        <v>132</v>
      </c>
      <c r="V112" s="53"/>
      <c r="W112" s="46" t="s">
        <v>229</v>
      </c>
      <c r="X112" s="46" t="s">
        <v>52</v>
      </c>
    </row>
    <row r="113" s="40" customFormat="1" spans="1:24">
      <c r="A113" s="46">
        <v>112</v>
      </c>
      <c r="B113" s="46" t="s">
        <v>127</v>
      </c>
      <c r="C113" s="47" t="s">
        <v>537</v>
      </c>
      <c r="D113" s="46" t="s">
        <v>518</v>
      </c>
      <c r="E113" s="46" t="s">
        <v>518</v>
      </c>
      <c r="F113" s="46">
        <v>6897.23</v>
      </c>
      <c r="G113" s="46">
        <v>206.92</v>
      </c>
      <c r="H113" s="46">
        <v>6690.31</v>
      </c>
      <c r="I113" s="46">
        <v>1</v>
      </c>
      <c r="J113" s="46" t="s">
        <v>52</v>
      </c>
      <c r="K113" s="46"/>
      <c r="L113" s="46" t="s">
        <v>519</v>
      </c>
      <c r="M113" s="46" t="s">
        <v>129</v>
      </c>
      <c r="N113" s="46" t="s">
        <v>377</v>
      </c>
      <c r="O113" s="47" t="s">
        <v>378</v>
      </c>
      <c r="P113" s="46" t="s">
        <v>520</v>
      </c>
      <c r="Q113" s="47" t="s">
        <v>538</v>
      </c>
      <c r="R113" s="46" t="s">
        <v>132</v>
      </c>
      <c r="S113" s="46" t="s">
        <v>51</v>
      </c>
      <c r="T113" s="46" t="s">
        <v>522</v>
      </c>
      <c r="U113" s="52" t="s">
        <v>132</v>
      </c>
      <c r="V113" s="53"/>
      <c r="W113" s="46" t="s">
        <v>229</v>
      </c>
      <c r="X113" s="46" t="s">
        <v>52</v>
      </c>
    </row>
    <row r="114" s="40" customFormat="1" spans="1:24">
      <c r="A114" s="46">
        <v>113</v>
      </c>
      <c r="B114" s="46" t="s">
        <v>127</v>
      </c>
      <c r="C114" s="47" t="s">
        <v>539</v>
      </c>
      <c r="D114" s="46" t="s">
        <v>518</v>
      </c>
      <c r="E114" s="46" t="s">
        <v>518</v>
      </c>
      <c r="F114" s="46">
        <v>4599</v>
      </c>
      <c r="G114" s="46">
        <v>137.97</v>
      </c>
      <c r="H114" s="46">
        <v>4461.03</v>
      </c>
      <c r="I114" s="46">
        <v>1</v>
      </c>
      <c r="J114" s="46" t="s">
        <v>52</v>
      </c>
      <c r="K114" s="46"/>
      <c r="L114" s="46" t="s">
        <v>540</v>
      </c>
      <c r="M114" s="46" t="s">
        <v>129</v>
      </c>
      <c r="N114" s="46" t="s">
        <v>541</v>
      </c>
      <c r="O114" s="47" t="s">
        <v>542</v>
      </c>
      <c r="P114" s="46" t="s">
        <v>132</v>
      </c>
      <c r="Q114" s="47" t="s">
        <v>543</v>
      </c>
      <c r="R114" s="46" t="s">
        <v>132</v>
      </c>
      <c r="S114" s="46" t="s">
        <v>51</v>
      </c>
      <c r="T114" s="46" t="s">
        <v>522</v>
      </c>
      <c r="U114" s="52" t="s">
        <v>132</v>
      </c>
      <c r="V114" s="53" t="s">
        <v>132</v>
      </c>
      <c r="W114" s="46" t="s">
        <v>229</v>
      </c>
      <c r="X114" s="46" t="s">
        <v>52</v>
      </c>
    </row>
    <row r="115" s="41" customFormat="1" spans="1:25">
      <c r="A115" s="48">
        <v>114</v>
      </c>
      <c r="B115" s="48" t="s">
        <v>127</v>
      </c>
      <c r="C115" s="49" t="s">
        <v>544</v>
      </c>
      <c r="D115" s="48" t="s">
        <v>518</v>
      </c>
      <c r="E115" s="48" t="s">
        <v>518</v>
      </c>
      <c r="F115" s="48">
        <v>2350.84</v>
      </c>
      <c r="G115" s="48">
        <v>351.28</v>
      </c>
      <c r="H115" s="48">
        <v>1968.36</v>
      </c>
      <c r="I115" s="48">
        <v>1</v>
      </c>
      <c r="J115" s="48" t="s">
        <v>52</v>
      </c>
      <c r="K115" s="48"/>
      <c r="L115" s="48" t="s">
        <v>545</v>
      </c>
      <c r="M115" s="48" t="s">
        <v>129</v>
      </c>
      <c r="N115" s="48" t="s">
        <v>148</v>
      </c>
      <c r="O115" s="49" t="s">
        <v>149</v>
      </c>
      <c r="P115" s="48" t="s">
        <v>132</v>
      </c>
      <c r="Q115" s="49" t="s">
        <v>546</v>
      </c>
      <c r="R115" s="48" t="s">
        <v>132</v>
      </c>
      <c r="S115" s="48"/>
      <c r="T115" s="48"/>
      <c r="U115" s="54">
        <v>27</v>
      </c>
      <c r="V115" s="55" t="s">
        <v>132</v>
      </c>
      <c r="W115" s="48"/>
      <c r="X115" s="48" t="s">
        <v>52</v>
      </c>
      <c r="Y115" s="41" t="s">
        <v>278</v>
      </c>
    </row>
    <row r="116" s="41" customFormat="1" spans="1:25">
      <c r="A116" s="48">
        <v>115</v>
      </c>
      <c r="B116" s="48" t="s">
        <v>127</v>
      </c>
      <c r="C116" s="49" t="s">
        <v>547</v>
      </c>
      <c r="D116" s="48" t="s">
        <v>518</v>
      </c>
      <c r="E116" s="48" t="s">
        <v>518</v>
      </c>
      <c r="F116" s="48">
        <v>3716.32</v>
      </c>
      <c r="G116" s="48">
        <v>414.15</v>
      </c>
      <c r="H116" s="48">
        <v>3251.73</v>
      </c>
      <c r="I116" s="48">
        <v>1</v>
      </c>
      <c r="J116" s="48" t="s">
        <v>52</v>
      </c>
      <c r="K116" s="48"/>
      <c r="L116" s="48" t="s">
        <v>545</v>
      </c>
      <c r="M116" s="48" t="s">
        <v>129</v>
      </c>
      <c r="N116" s="48" t="s">
        <v>138</v>
      </c>
      <c r="O116" s="49" t="s">
        <v>139</v>
      </c>
      <c r="P116" s="48" t="s">
        <v>132</v>
      </c>
      <c r="Q116" s="49" t="s">
        <v>548</v>
      </c>
      <c r="R116" s="48" t="s">
        <v>132</v>
      </c>
      <c r="S116" s="48"/>
      <c r="T116" s="48"/>
      <c r="U116" s="54">
        <v>27</v>
      </c>
      <c r="V116" s="55" t="s">
        <v>132</v>
      </c>
      <c r="W116" s="48"/>
      <c r="X116" s="48" t="s">
        <v>52</v>
      </c>
      <c r="Y116" s="41" t="s">
        <v>278</v>
      </c>
    </row>
    <row r="117" s="41" customFormat="1" spans="1:25">
      <c r="A117" s="48">
        <v>116</v>
      </c>
      <c r="B117" s="48" t="s">
        <v>127</v>
      </c>
      <c r="C117" s="49" t="s">
        <v>549</v>
      </c>
      <c r="D117" s="48" t="s">
        <v>518</v>
      </c>
      <c r="E117" s="48" t="s">
        <v>518</v>
      </c>
      <c r="F117" s="48">
        <v>2425.92</v>
      </c>
      <c r="G117" s="48">
        <v>1612.32</v>
      </c>
      <c r="H117" s="48">
        <v>780.84</v>
      </c>
      <c r="I117" s="48">
        <v>1</v>
      </c>
      <c r="J117" s="48" t="s">
        <v>52</v>
      </c>
      <c r="K117" s="48"/>
      <c r="L117" s="48" t="s">
        <v>545</v>
      </c>
      <c r="M117" s="48" t="s">
        <v>129</v>
      </c>
      <c r="N117" s="48" t="s">
        <v>198</v>
      </c>
      <c r="O117" s="49" t="s">
        <v>199</v>
      </c>
      <c r="P117" s="48" t="s">
        <v>132</v>
      </c>
      <c r="Q117" s="49" t="s">
        <v>550</v>
      </c>
      <c r="R117" s="48" t="s">
        <v>132</v>
      </c>
      <c r="S117" s="48"/>
      <c r="T117" s="48"/>
      <c r="U117" s="54">
        <v>32.5</v>
      </c>
      <c r="V117" s="55" t="s">
        <v>132</v>
      </c>
      <c r="W117" s="48"/>
      <c r="X117" s="48" t="s">
        <v>52</v>
      </c>
      <c r="Y117" s="41" t="s">
        <v>278</v>
      </c>
    </row>
    <row r="118" s="41" customFormat="1" spans="1:25">
      <c r="A118" s="48">
        <v>117</v>
      </c>
      <c r="B118" s="48" t="s">
        <v>429</v>
      </c>
      <c r="C118" s="49" t="s">
        <v>551</v>
      </c>
      <c r="D118" s="48" t="s">
        <v>518</v>
      </c>
      <c r="E118" s="48" t="s">
        <v>518</v>
      </c>
      <c r="F118" s="48">
        <v>1172.88</v>
      </c>
      <c r="G118" s="48">
        <v>257.53</v>
      </c>
      <c r="H118" s="48">
        <v>915.35</v>
      </c>
      <c r="I118" s="48">
        <v>1</v>
      </c>
      <c r="J118" s="48" t="s">
        <v>52</v>
      </c>
      <c r="K118" s="48"/>
      <c r="L118" s="48" t="s">
        <v>545</v>
      </c>
      <c r="M118" s="48" t="s">
        <v>129</v>
      </c>
      <c r="N118" s="48" t="s">
        <v>160</v>
      </c>
      <c r="O118" s="49" t="s">
        <v>161</v>
      </c>
      <c r="P118" s="48" t="s">
        <v>132</v>
      </c>
      <c r="Q118" s="49" t="s">
        <v>552</v>
      </c>
      <c r="R118" s="48" t="s">
        <v>132</v>
      </c>
      <c r="S118" s="48"/>
      <c r="T118" s="48"/>
      <c r="U118" s="54">
        <v>24</v>
      </c>
      <c r="V118" s="55" t="s">
        <v>132</v>
      </c>
      <c r="W118" s="48"/>
      <c r="X118" s="48" t="s">
        <v>52</v>
      </c>
      <c r="Y118" s="41" t="s">
        <v>278</v>
      </c>
    </row>
    <row r="119" s="40" customFormat="1" spans="1:24">
      <c r="A119" s="46">
        <v>118</v>
      </c>
      <c r="B119" s="46" t="s">
        <v>127</v>
      </c>
      <c r="C119" s="47" t="s">
        <v>553</v>
      </c>
      <c r="D119" s="46" t="s">
        <v>53</v>
      </c>
      <c r="E119" s="46" t="s">
        <v>53</v>
      </c>
      <c r="F119" s="46">
        <v>401.29</v>
      </c>
      <c r="G119" s="46">
        <v>12.04</v>
      </c>
      <c r="H119" s="46">
        <v>389.25</v>
      </c>
      <c r="I119" s="46">
        <v>1</v>
      </c>
      <c r="J119" s="46" t="s">
        <v>24</v>
      </c>
      <c r="K119" s="46"/>
      <c r="L119" s="46" t="s">
        <v>53</v>
      </c>
      <c r="M119" s="46" t="s">
        <v>129</v>
      </c>
      <c r="N119" s="46" t="s">
        <v>130</v>
      </c>
      <c r="O119" s="47" t="s">
        <v>131</v>
      </c>
      <c r="P119" s="46" t="s">
        <v>132</v>
      </c>
      <c r="Q119" s="47" t="s">
        <v>554</v>
      </c>
      <c r="R119" s="46" t="s">
        <v>132</v>
      </c>
      <c r="S119" s="46" t="s">
        <v>53</v>
      </c>
      <c r="T119" s="46" t="s">
        <v>134</v>
      </c>
      <c r="U119" s="52">
        <v>0.274</v>
      </c>
      <c r="V119" s="53" t="s">
        <v>132</v>
      </c>
      <c r="W119" s="46" t="s">
        <v>135</v>
      </c>
      <c r="X119" s="46" t="s">
        <v>24</v>
      </c>
    </row>
    <row r="120" s="40" customFormat="1" spans="1:24">
      <c r="A120" s="46">
        <v>119</v>
      </c>
      <c r="B120" s="46"/>
      <c r="C120" s="47" t="s">
        <v>141</v>
      </c>
      <c r="D120" s="46" t="s">
        <v>555</v>
      </c>
      <c r="E120" s="46" t="s">
        <v>555</v>
      </c>
      <c r="F120" s="46"/>
      <c r="G120" s="46"/>
      <c r="H120" s="46"/>
      <c r="I120" s="46">
        <v>5.5</v>
      </c>
      <c r="J120" s="46" t="s">
        <v>28</v>
      </c>
      <c r="K120" s="46"/>
      <c r="L120" s="46" t="s">
        <v>555</v>
      </c>
      <c r="M120" s="46" t="s">
        <v>129</v>
      </c>
      <c r="N120" s="46" t="s">
        <v>142</v>
      </c>
      <c r="O120" s="47" t="s">
        <v>143</v>
      </c>
      <c r="P120" s="46" t="s">
        <v>132</v>
      </c>
      <c r="Q120" s="47" t="s">
        <v>556</v>
      </c>
      <c r="R120" s="46"/>
      <c r="S120" s="46" t="s">
        <v>54</v>
      </c>
      <c r="T120" s="46" t="s">
        <v>55</v>
      </c>
      <c r="U120" s="52">
        <v>5.5</v>
      </c>
      <c r="V120" s="53" t="s">
        <v>132</v>
      </c>
      <c r="W120" s="46" t="s">
        <v>135</v>
      </c>
      <c r="X120" s="46" t="s">
        <v>28</v>
      </c>
    </row>
    <row r="121" s="40" customFormat="1" spans="1:24">
      <c r="A121" s="46">
        <v>120</v>
      </c>
      <c r="B121" s="46" t="s">
        <v>127</v>
      </c>
      <c r="C121" s="47" t="s">
        <v>557</v>
      </c>
      <c r="D121" s="46" t="s">
        <v>558</v>
      </c>
      <c r="E121" s="46" t="s">
        <v>558</v>
      </c>
      <c r="F121" s="46">
        <v>410</v>
      </c>
      <c r="G121" s="46">
        <v>12.3</v>
      </c>
      <c r="H121" s="46">
        <v>397.7</v>
      </c>
      <c r="I121" s="46">
        <v>1</v>
      </c>
      <c r="J121" s="46" t="s">
        <v>24</v>
      </c>
      <c r="K121" s="46"/>
      <c r="L121" s="46" t="s">
        <v>57</v>
      </c>
      <c r="M121" s="46" t="s">
        <v>129</v>
      </c>
      <c r="N121" s="46" t="s">
        <v>138</v>
      </c>
      <c r="O121" s="47" t="s">
        <v>139</v>
      </c>
      <c r="P121" s="46" t="s">
        <v>132</v>
      </c>
      <c r="Q121" s="47" t="s">
        <v>559</v>
      </c>
      <c r="R121" s="46" t="s">
        <v>132</v>
      </c>
      <c r="S121" s="46" t="s">
        <v>57</v>
      </c>
      <c r="T121" s="46" t="s">
        <v>134</v>
      </c>
      <c r="U121" s="52">
        <v>0.8</v>
      </c>
      <c r="V121" s="53" t="s">
        <v>132</v>
      </c>
      <c r="W121" s="46" t="s">
        <v>135</v>
      </c>
      <c r="X121" s="46" t="s">
        <v>24</v>
      </c>
    </row>
    <row r="122" s="40" customFormat="1" spans="1:24">
      <c r="A122" s="46">
        <v>121</v>
      </c>
      <c r="B122" s="46" t="s">
        <v>127</v>
      </c>
      <c r="C122" s="47" t="s">
        <v>560</v>
      </c>
      <c r="D122" s="46" t="s">
        <v>558</v>
      </c>
      <c r="E122" s="46" t="s">
        <v>558</v>
      </c>
      <c r="F122" s="46">
        <v>205</v>
      </c>
      <c r="G122" s="46">
        <v>6.15</v>
      </c>
      <c r="H122" s="46">
        <v>198.85</v>
      </c>
      <c r="I122" s="46">
        <v>1</v>
      </c>
      <c r="J122" s="46" t="s">
        <v>24</v>
      </c>
      <c r="K122" s="46"/>
      <c r="L122" s="46" t="s">
        <v>57</v>
      </c>
      <c r="M122" s="46" t="s">
        <v>129</v>
      </c>
      <c r="N122" s="46" t="s">
        <v>168</v>
      </c>
      <c r="O122" s="47" t="s">
        <v>169</v>
      </c>
      <c r="P122" s="46" t="s">
        <v>132</v>
      </c>
      <c r="Q122" s="47" t="s">
        <v>561</v>
      </c>
      <c r="R122" s="46" t="s">
        <v>132</v>
      </c>
      <c r="S122" s="46" t="s">
        <v>57</v>
      </c>
      <c r="T122" s="46" t="s">
        <v>134</v>
      </c>
      <c r="U122" s="52">
        <v>0.576</v>
      </c>
      <c r="V122" s="53" t="s">
        <v>132</v>
      </c>
      <c r="W122" s="46" t="s">
        <v>135</v>
      </c>
      <c r="X122" s="46" t="s">
        <v>24</v>
      </c>
    </row>
    <row r="123" s="40" customFormat="1" spans="1:24">
      <c r="A123" s="46">
        <v>122</v>
      </c>
      <c r="B123" s="46" t="s">
        <v>127</v>
      </c>
      <c r="C123" s="47" t="s">
        <v>562</v>
      </c>
      <c r="D123" s="46" t="s">
        <v>558</v>
      </c>
      <c r="E123" s="46" t="s">
        <v>558</v>
      </c>
      <c r="F123" s="46">
        <v>400</v>
      </c>
      <c r="G123" s="46">
        <v>296.44</v>
      </c>
      <c r="H123" s="46">
        <v>103.56</v>
      </c>
      <c r="I123" s="46">
        <v>1</v>
      </c>
      <c r="J123" s="46" t="s">
        <v>24</v>
      </c>
      <c r="K123" s="46"/>
      <c r="L123" s="46" t="s">
        <v>57</v>
      </c>
      <c r="M123" s="46" t="s">
        <v>129</v>
      </c>
      <c r="N123" s="46" t="s">
        <v>130</v>
      </c>
      <c r="O123" s="47" t="s">
        <v>131</v>
      </c>
      <c r="P123" s="46" t="s">
        <v>132</v>
      </c>
      <c r="Q123" s="47" t="s">
        <v>563</v>
      </c>
      <c r="R123" s="46" t="s">
        <v>132</v>
      </c>
      <c r="S123" s="46" t="s">
        <v>57</v>
      </c>
      <c r="T123" s="46" t="s">
        <v>134</v>
      </c>
      <c r="U123" s="52">
        <v>1.191</v>
      </c>
      <c r="V123" s="53" t="s">
        <v>132</v>
      </c>
      <c r="W123" s="46" t="s">
        <v>135</v>
      </c>
      <c r="X123" s="46" t="s">
        <v>24</v>
      </c>
    </row>
    <row r="124" s="40" customFormat="1" spans="1:24">
      <c r="A124" s="46">
        <v>123</v>
      </c>
      <c r="B124" s="46" t="s">
        <v>127</v>
      </c>
      <c r="C124" s="47" t="s">
        <v>564</v>
      </c>
      <c r="D124" s="46" t="s">
        <v>34</v>
      </c>
      <c r="E124" s="46" t="s">
        <v>34</v>
      </c>
      <c r="F124" s="46">
        <v>891.98</v>
      </c>
      <c r="G124" s="46">
        <v>135.07</v>
      </c>
      <c r="H124" s="46">
        <v>744.87</v>
      </c>
      <c r="I124" s="46">
        <v>1</v>
      </c>
      <c r="J124" s="46" t="s">
        <v>24</v>
      </c>
      <c r="K124" s="46"/>
      <c r="L124" s="46" t="s">
        <v>96</v>
      </c>
      <c r="M124" s="46" t="s">
        <v>129</v>
      </c>
      <c r="N124" s="46" t="s">
        <v>160</v>
      </c>
      <c r="O124" s="47" t="s">
        <v>161</v>
      </c>
      <c r="P124" s="46" t="s">
        <v>132</v>
      </c>
      <c r="Q124" s="47" t="s">
        <v>565</v>
      </c>
      <c r="R124" s="46" t="s">
        <v>132</v>
      </c>
      <c r="S124" s="46" t="s">
        <v>34</v>
      </c>
      <c r="T124" s="46" t="s">
        <v>134</v>
      </c>
      <c r="U124" s="52">
        <v>1.412</v>
      </c>
      <c r="V124" s="53" t="s">
        <v>132</v>
      </c>
      <c r="W124" s="46" t="s">
        <v>135</v>
      </c>
      <c r="X124" s="46" t="s">
        <v>24</v>
      </c>
    </row>
    <row r="125" s="40" customFormat="1" spans="1:24">
      <c r="A125" s="46">
        <v>124</v>
      </c>
      <c r="B125" s="46" t="s">
        <v>242</v>
      </c>
      <c r="C125" s="47" t="s">
        <v>566</v>
      </c>
      <c r="D125" s="46" t="s">
        <v>34</v>
      </c>
      <c r="E125" s="46" t="s">
        <v>34</v>
      </c>
      <c r="F125" s="46">
        <v>756.81</v>
      </c>
      <c r="G125" s="46">
        <v>145.76</v>
      </c>
      <c r="H125" s="46">
        <v>611.05</v>
      </c>
      <c r="I125" s="46">
        <v>1</v>
      </c>
      <c r="J125" s="46" t="s">
        <v>24</v>
      </c>
      <c r="K125" s="46"/>
      <c r="L125" s="46" t="s">
        <v>96</v>
      </c>
      <c r="M125" s="46" t="s">
        <v>129</v>
      </c>
      <c r="N125" s="46" t="s">
        <v>567</v>
      </c>
      <c r="O125" s="47" t="s">
        <v>568</v>
      </c>
      <c r="P125" s="46" t="s">
        <v>132</v>
      </c>
      <c r="Q125" s="47" t="s">
        <v>569</v>
      </c>
      <c r="R125" s="46" t="s">
        <v>247</v>
      </c>
      <c r="S125" s="46" t="s">
        <v>34</v>
      </c>
      <c r="T125" s="46" t="s">
        <v>134</v>
      </c>
      <c r="U125" s="52">
        <v>1.428</v>
      </c>
      <c r="V125" s="53" t="s">
        <v>132</v>
      </c>
      <c r="W125" s="46" t="s">
        <v>135</v>
      </c>
      <c r="X125" s="46" t="s">
        <v>24</v>
      </c>
    </row>
    <row r="126" s="40" customFormat="1" spans="1:24">
      <c r="A126" s="46">
        <v>125</v>
      </c>
      <c r="B126" s="46" t="s">
        <v>242</v>
      </c>
      <c r="C126" s="47" t="s">
        <v>570</v>
      </c>
      <c r="D126" s="46" t="s">
        <v>34</v>
      </c>
      <c r="E126" s="46" t="s">
        <v>34</v>
      </c>
      <c r="F126" s="46">
        <v>965.27</v>
      </c>
      <c r="G126" s="46">
        <v>302.08</v>
      </c>
      <c r="H126" s="46">
        <v>663.19</v>
      </c>
      <c r="I126" s="46">
        <v>1</v>
      </c>
      <c r="J126" s="46" t="s">
        <v>24</v>
      </c>
      <c r="K126" s="46"/>
      <c r="L126" s="46" t="s">
        <v>96</v>
      </c>
      <c r="M126" s="46" t="s">
        <v>129</v>
      </c>
      <c r="N126" s="46" t="s">
        <v>571</v>
      </c>
      <c r="O126" s="47" t="s">
        <v>572</v>
      </c>
      <c r="P126" s="46" t="s">
        <v>132</v>
      </c>
      <c r="Q126" s="47" t="s">
        <v>573</v>
      </c>
      <c r="R126" s="46" t="s">
        <v>247</v>
      </c>
      <c r="S126" s="46" t="s">
        <v>34</v>
      </c>
      <c r="T126" s="46" t="s">
        <v>134</v>
      </c>
      <c r="U126" s="52">
        <v>1.93</v>
      </c>
      <c r="V126" s="53" t="s">
        <v>132</v>
      </c>
      <c r="W126" s="46" t="s">
        <v>135</v>
      </c>
      <c r="X126" s="46" t="s">
        <v>24</v>
      </c>
    </row>
    <row r="127" s="40" customFormat="1" spans="1:24">
      <c r="A127" s="46">
        <v>126</v>
      </c>
      <c r="B127" s="46" t="s">
        <v>127</v>
      </c>
      <c r="C127" s="47" t="s">
        <v>574</v>
      </c>
      <c r="D127" s="46" t="s">
        <v>34</v>
      </c>
      <c r="E127" s="46" t="s">
        <v>34</v>
      </c>
      <c r="F127" s="46">
        <v>835.9</v>
      </c>
      <c r="G127" s="46">
        <v>115.28</v>
      </c>
      <c r="H127" s="46">
        <v>709.35</v>
      </c>
      <c r="I127" s="46">
        <v>1</v>
      </c>
      <c r="J127" s="46" t="s">
        <v>24</v>
      </c>
      <c r="K127" s="46"/>
      <c r="L127" s="46" t="s">
        <v>96</v>
      </c>
      <c r="M127" s="46" t="s">
        <v>129</v>
      </c>
      <c r="N127" s="46" t="s">
        <v>377</v>
      </c>
      <c r="O127" s="47" t="s">
        <v>378</v>
      </c>
      <c r="P127" s="46" t="s">
        <v>132</v>
      </c>
      <c r="Q127" s="47" t="s">
        <v>575</v>
      </c>
      <c r="R127" s="46" t="s">
        <v>132</v>
      </c>
      <c r="S127" s="46" t="s">
        <v>34</v>
      </c>
      <c r="T127" s="46" t="s">
        <v>134</v>
      </c>
      <c r="U127" s="52">
        <v>1.171</v>
      </c>
      <c r="V127" s="53" t="s">
        <v>132</v>
      </c>
      <c r="W127" s="46" t="s">
        <v>135</v>
      </c>
      <c r="X127" s="46" t="s">
        <v>24</v>
      </c>
    </row>
    <row r="128" s="40" customFormat="1" spans="1:24">
      <c r="A128" s="46">
        <v>127</v>
      </c>
      <c r="B128" s="46" t="s">
        <v>127</v>
      </c>
      <c r="C128" s="47" t="s">
        <v>576</v>
      </c>
      <c r="D128" s="46" t="s">
        <v>34</v>
      </c>
      <c r="E128" s="46" t="s">
        <v>34</v>
      </c>
      <c r="F128" s="46">
        <v>835.91</v>
      </c>
      <c r="G128" s="46">
        <v>115.28</v>
      </c>
      <c r="H128" s="46">
        <v>709.36</v>
      </c>
      <c r="I128" s="46">
        <v>1</v>
      </c>
      <c r="J128" s="46" t="s">
        <v>24</v>
      </c>
      <c r="K128" s="46"/>
      <c r="L128" s="46" t="s">
        <v>96</v>
      </c>
      <c r="M128" s="46" t="s">
        <v>129</v>
      </c>
      <c r="N128" s="46" t="s">
        <v>377</v>
      </c>
      <c r="O128" s="47" t="s">
        <v>378</v>
      </c>
      <c r="P128" s="46" t="s">
        <v>132</v>
      </c>
      <c r="Q128" s="47" t="s">
        <v>577</v>
      </c>
      <c r="R128" s="46" t="s">
        <v>132</v>
      </c>
      <c r="S128" s="46" t="s">
        <v>34</v>
      </c>
      <c r="T128" s="46" t="s">
        <v>134</v>
      </c>
      <c r="U128" s="52">
        <v>1.34</v>
      </c>
      <c r="V128" s="53" t="s">
        <v>132</v>
      </c>
      <c r="W128" s="46" t="s">
        <v>135</v>
      </c>
      <c r="X128" s="46" t="s">
        <v>24</v>
      </c>
    </row>
    <row r="129" s="40" customFormat="1" spans="1:24">
      <c r="A129" s="46">
        <v>128</v>
      </c>
      <c r="B129" s="46" t="s">
        <v>127</v>
      </c>
      <c r="C129" s="47" t="s">
        <v>578</v>
      </c>
      <c r="D129" s="46" t="s">
        <v>34</v>
      </c>
      <c r="E129" s="46" t="s">
        <v>34</v>
      </c>
      <c r="F129" s="46">
        <v>835.91</v>
      </c>
      <c r="G129" s="46">
        <v>115.28</v>
      </c>
      <c r="H129" s="46">
        <v>709.36</v>
      </c>
      <c r="I129" s="46">
        <v>1</v>
      </c>
      <c r="J129" s="46" t="s">
        <v>24</v>
      </c>
      <c r="K129" s="46"/>
      <c r="L129" s="46" t="s">
        <v>96</v>
      </c>
      <c r="M129" s="46" t="s">
        <v>129</v>
      </c>
      <c r="N129" s="46" t="s">
        <v>377</v>
      </c>
      <c r="O129" s="47" t="s">
        <v>378</v>
      </c>
      <c r="P129" s="46" t="s">
        <v>132</v>
      </c>
      <c r="Q129" s="47" t="s">
        <v>579</v>
      </c>
      <c r="R129" s="46" t="s">
        <v>132</v>
      </c>
      <c r="S129" s="46" t="s">
        <v>34</v>
      </c>
      <c r="T129" s="46" t="s">
        <v>134</v>
      </c>
      <c r="U129" s="52">
        <v>1.489</v>
      </c>
      <c r="V129" s="53" t="s">
        <v>132</v>
      </c>
      <c r="W129" s="46" t="s">
        <v>135</v>
      </c>
      <c r="X129" s="46" t="s">
        <v>24</v>
      </c>
    </row>
    <row r="130" s="40" customFormat="1" spans="1:24">
      <c r="A130" s="46">
        <v>129</v>
      </c>
      <c r="B130" s="46" t="s">
        <v>127</v>
      </c>
      <c r="C130" s="47" t="s">
        <v>580</v>
      </c>
      <c r="D130" s="46" t="s">
        <v>58</v>
      </c>
      <c r="E130" s="46" t="s">
        <v>58</v>
      </c>
      <c r="F130" s="46">
        <v>20.82</v>
      </c>
      <c r="G130" s="46">
        <v>3.18</v>
      </c>
      <c r="H130" s="46">
        <v>17.36</v>
      </c>
      <c r="I130" s="46">
        <v>1</v>
      </c>
      <c r="J130" s="46" t="s">
        <v>24</v>
      </c>
      <c r="K130" s="46"/>
      <c r="L130" s="46" t="s">
        <v>581</v>
      </c>
      <c r="M130" s="46" t="s">
        <v>129</v>
      </c>
      <c r="N130" s="46" t="s">
        <v>130</v>
      </c>
      <c r="O130" s="47" t="s">
        <v>131</v>
      </c>
      <c r="P130" s="46" t="s">
        <v>132</v>
      </c>
      <c r="Q130" s="47" t="s">
        <v>582</v>
      </c>
      <c r="R130" s="46" t="s">
        <v>132</v>
      </c>
      <c r="S130" s="46" t="s">
        <v>58</v>
      </c>
      <c r="T130" s="46" t="s">
        <v>134</v>
      </c>
      <c r="U130" s="52">
        <v>0.139</v>
      </c>
      <c r="V130" s="53" t="s">
        <v>132</v>
      </c>
      <c r="W130" s="46" t="s">
        <v>135</v>
      </c>
      <c r="X130" s="46" t="s">
        <v>24</v>
      </c>
    </row>
    <row r="131" s="40" customFormat="1" spans="1:24">
      <c r="A131" s="46">
        <v>130</v>
      </c>
      <c r="B131" s="46"/>
      <c r="C131" s="47" t="s">
        <v>141</v>
      </c>
      <c r="D131" s="46" t="s">
        <v>59</v>
      </c>
      <c r="E131" s="46" t="s">
        <v>59</v>
      </c>
      <c r="F131" s="46"/>
      <c r="G131" s="46"/>
      <c r="H131" s="46"/>
      <c r="I131" s="46">
        <v>1.5</v>
      </c>
      <c r="J131" s="46" t="s">
        <v>28</v>
      </c>
      <c r="K131" s="46"/>
      <c r="L131" s="46" t="s">
        <v>59</v>
      </c>
      <c r="M131" s="46" t="s">
        <v>129</v>
      </c>
      <c r="N131" s="46" t="s">
        <v>583</v>
      </c>
      <c r="O131" s="47" t="s">
        <v>129</v>
      </c>
      <c r="P131" s="46" t="s">
        <v>132</v>
      </c>
      <c r="Q131" s="47" t="s">
        <v>584</v>
      </c>
      <c r="R131" s="46"/>
      <c r="S131" s="46" t="s">
        <v>59</v>
      </c>
      <c r="T131" s="46" t="s">
        <v>55</v>
      </c>
      <c r="U131" s="52">
        <v>1.5</v>
      </c>
      <c r="V131" s="53" t="s">
        <v>132</v>
      </c>
      <c r="W131" s="46" t="s">
        <v>135</v>
      </c>
      <c r="X131" s="46" t="s">
        <v>28</v>
      </c>
    </row>
    <row r="132" s="40" customFormat="1" spans="1:24">
      <c r="A132" s="46">
        <v>131</v>
      </c>
      <c r="B132" s="46" t="s">
        <v>127</v>
      </c>
      <c r="C132" s="47" t="s">
        <v>585</v>
      </c>
      <c r="D132" s="46" t="s">
        <v>60</v>
      </c>
      <c r="E132" s="46" t="s">
        <v>60</v>
      </c>
      <c r="F132" s="46">
        <v>704.1</v>
      </c>
      <c r="G132" s="46">
        <v>583.27</v>
      </c>
      <c r="H132" s="46">
        <v>118.55</v>
      </c>
      <c r="I132" s="46">
        <v>1</v>
      </c>
      <c r="J132" s="46" t="s">
        <v>61</v>
      </c>
      <c r="K132" s="46"/>
      <c r="L132" s="46" t="s">
        <v>60</v>
      </c>
      <c r="M132" s="46" t="s">
        <v>129</v>
      </c>
      <c r="N132" s="46" t="s">
        <v>194</v>
      </c>
      <c r="O132" s="47" t="s">
        <v>195</v>
      </c>
      <c r="P132" s="46" t="s">
        <v>132</v>
      </c>
      <c r="Q132" s="47" t="s">
        <v>586</v>
      </c>
      <c r="R132" s="46" t="s">
        <v>132</v>
      </c>
      <c r="S132" s="46" t="s">
        <v>60</v>
      </c>
      <c r="T132" s="46" t="s">
        <v>134</v>
      </c>
      <c r="U132" s="52">
        <v>0.615</v>
      </c>
      <c r="V132" s="53" t="s">
        <v>132</v>
      </c>
      <c r="W132" s="46" t="s">
        <v>135</v>
      </c>
      <c r="X132" s="46" t="s">
        <v>61</v>
      </c>
    </row>
    <row r="133" spans="6:7">
      <c r="F133" s="40">
        <f>SUM(F2:F132)</f>
        <v>809488.57</v>
      </c>
      <c r="G133" s="40">
        <f>SUM(G2:G132)</f>
        <v>205044.38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9"/>
  <sheetViews>
    <sheetView topLeftCell="A172" workbookViewId="0">
      <selection activeCell="E199" sqref="E199:F199"/>
    </sheetView>
  </sheetViews>
  <sheetFormatPr defaultColWidth="9" defaultRowHeight="14.4"/>
  <cols>
    <col min="1" max="1" width="33.5" style="29" customWidth="1"/>
    <col min="2" max="2" width="21" style="29" customWidth="1"/>
    <col min="3" max="3" width="27.1296296296296" style="30" customWidth="1"/>
    <col min="4" max="4" width="16.6296296296296" style="29" customWidth="1"/>
    <col min="5" max="5" width="15.1296296296296" style="29" customWidth="1"/>
    <col min="6" max="6" width="15.3796296296296" style="29" customWidth="1"/>
    <col min="7" max="7" width="14.6296296296296" style="31" customWidth="1"/>
    <col min="8" max="8" width="15.5" style="29" customWidth="1"/>
    <col min="9" max="9" width="14.1296296296296" style="29" customWidth="1"/>
    <col min="10" max="10" width="37.3796296296296" style="29" customWidth="1"/>
    <col min="11" max="11" width="13.25" style="29" customWidth="1"/>
    <col min="12" max="12" width="24.25" style="29" customWidth="1"/>
    <col min="13" max="13" width="35.1296296296296" style="29" customWidth="1"/>
    <col min="14" max="14" width="10.75" style="32" customWidth="1"/>
    <col min="15" max="16384" width="9" style="29"/>
  </cols>
  <sheetData>
    <row r="1" s="29" customFormat="1" ht="55.5" customHeight="1" spans="1:14">
      <c r="A1" s="33" t="s">
        <v>587</v>
      </c>
      <c r="B1" s="34" t="s">
        <v>588</v>
      </c>
      <c r="C1" s="35" t="s">
        <v>589</v>
      </c>
      <c r="D1" s="33" t="s">
        <v>590</v>
      </c>
      <c r="E1" s="35" t="s">
        <v>591</v>
      </c>
      <c r="F1" s="36" t="s">
        <v>592</v>
      </c>
      <c r="G1" s="36" t="s">
        <v>593</v>
      </c>
      <c r="H1" s="36" t="s">
        <v>594</v>
      </c>
      <c r="I1" s="36" t="s">
        <v>114</v>
      </c>
      <c r="J1" s="36" t="s">
        <v>595</v>
      </c>
      <c r="K1" s="36" t="s">
        <v>116</v>
      </c>
      <c r="L1" s="36" t="s">
        <v>596</v>
      </c>
      <c r="M1" s="36" t="s">
        <v>597</v>
      </c>
      <c r="N1" s="38" t="s">
        <v>119</v>
      </c>
    </row>
    <row r="2" s="29" customFormat="1" spans="1:14">
      <c r="A2" s="37" t="s">
        <v>598</v>
      </c>
      <c r="B2" s="37" t="s">
        <v>599</v>
      </c>
      <c r="C2" s="37" t="s">
        <v>600</v>
      </c>
      <c r="D2" s="37" t="s">
        <v>601</v>
      </c>
      <c r="E2" s="37">
        <v>12729</v>
      </c>
      <c r="F2" s="37">
        <v>11335.91</v>
      </c>
      <c r="G2" s="37">
        <v>1</v>
      </c>
      <c r="H2" s="37" t="s">
        <v>61</v>
      </c>
      <c r="I2" s="37"/>
      <c r="J2" s="37" t="s">
        <v>602</v>
      </c>
      <c r="K2" s="37"/>
      <c r="L2" s="37" t="s">
        <v>603</v>
      </c>
      <c r="M2" s="37" t="s">
        <v>604</v>
      </c>
      <c r="N2" s="37" t="s">
        <v>605</v>
      </c>
    </row>
    <row r="3" s="29" customFormat="1" spans="1:14">
      <c r="A3" s="37" t="s">
        <v>598</v>
      </c>
      <c r="B3" s="37" t="s">
        <v>606</v>
      </c>
      <c r="C3" s="37" t="s">
        <v>607</v>
      </c>
      <c r="D3" s="37" t="s">
        <v>601</v>
      </c>
      <c r="E3" s="37">
        <v>1667.98</v>
      </c>
      <c r="F3" s="37">
        <v>157.92</v>
      </c>
      <c r="G3" s="37">
        <v>1</v>
      </c>
      <c r="H3" s="37" t="s">
        <v>61</v>
      </c>
      <c r="I3" s="37"/>
      <c r="J3" s="37" t="s">
        <v>608</v>
      </c>
      <c r="K3" s="37"/>
      <c r="L3" s="37" t="s">
        <v>603</v>
      </c>
      <c r="M3" s="37" t="s">
        <v>604</v>
      </c>
      <c r="N3" s="37" t="s">
        <v>605</v>
      </c>
    </row>
    <row r="4" s="29" customFormat="1" spans="1:14">
      <c r="A4" s="37" t="s">
        <v>598</v>
      </c>
      <c r="B4" s="37" t="s">
        <v>609</v>
      </c>
      <c r="C4" s="37" t="s">
        <v>75</v>
      </c>
      <c r="D4" s="37" t="s">
        <v>610</v>
      </c>
      <c r="E4" s="37">
        <v>2370.69</v>
      </c>
      <c r="F4" s="37">
        <v>71.12</v>
      </c>
      <c r="G4" s="37">
        <v>1</v>
      </c>
      <c r="H4" s="37" t="s">
        <v>24</v>
      </c>
      <c r="I4" s="37"/>
      <c r="J4" s="37" t="s">
        <v>611</v>
      </c>
      <c r="K4" s="37"/>
      <c r="L4" s="37" t="s">
        <v>612</v>
      </c>
      <c r="M4" s="37" t="s">
        <v>613</v>
      </c>
      <c r="N4" s="37" t="s">
        <v>605</v>
      </c>
    </row>
    <row r="5" s="29" customFormat="1" spans="1:14">
      <c r="A5" s="37" t="s">
        <v>598</v>
      </c>
      <c r="B5" s="37" t="s">
        <v>614</v>
      </c>
      <c r="C5" s="37" t="s">
        <v>75</v>
      </c>
      <c r="D5" s="37" t="s">
        <v>610</v>
      </c>
      <c r="E5" s="37">
        <v>2515.9</v>
      </c>
      <c r="F5" s="37">
        <v>75.48</v>
      </c>
      <c r="G5" s="37">
        <v>1</v>
      </c>
      <c r="H5" s="37" t="s">
        <v>24</v>
      </c>
      <c r="I5" s="37"/>
      <c r="J5" s="37" t="s">
        <v>615</v>
      </c>
      <c r="K5" s="37"/>
      <c r="L5" s="37" t="s">
        <v>603</v>
      </c>
      <c r="M5" s="37" t="s">
        <v>604</v>
      </c>
      <c r="N5" s="37" t="s">
        <v>605</v>
      </c>
    </row>
    <row r="6" s="29" customFormat="1" spans="1:14">
      <c r="A6" s="37" t="s">
        <v>598</v>
      </c>
      <c r="B6" s="37" t="s">
        <v>616</v>
      </c>
      <c r="C6" s="37" t="s">
        <v>394</v>
      </c>
      <c r="D6" s="37" t="s">
        <v>394</v>
      </c>
      <c r="E6" s="37">
        <v>6495.13</v>
      </c>
      <c r="F6" s="37">
        <v>194.85</v>
      </c>
      <c r="G6" s="37">
        <v>1</v>
      </c>
      <c r="H6" s="37" t="s">
        <v>46</v>
      </c>
      <c r="I6" s="37"/>
      <c r="J6" s="37" t="s">
        <v>418</v>
      </c>
      <c r="K6" s="37"/>
      <c r="L6" s="37" t="s">
        <v>603</v>
      </c>
      <c r="M6" s="37" t="s">
        <v>604</v>
      </c>
      <c r="N6" s="37" t="s">
        <v>605</v>
      </c>
    </row>
    <row r="7" s="29" customFormat="1" spans="1:14">
      <c r="A7" s="37" t="s">
        <v>598</v>
      </c>
      <c r="B7" s="37" t="s">
        <v>617</v>
      </c>
      <c r="C7" s="37" t="s">
        <v>394</v>
      </c>
      <c r="D7" s="37" t="s">
        <v>394</v>
      </c>
      <c r="E7" s="37">
        <v>1386.49</v>
      </c>
      <c r="F7" s="37">
        <v>41.59</v>
      </c>
      <c r="G7" s="37">
        <v>1</v>
      </c>
      <c r="H7" s="37" t="s">
        <v>46</v>
      </c>
      <c r="I7" s="37"/>
      <c r="J7" s="37" t="s">
        <v>418</v>
      </c>
      <c r="K7" s="37"/>
      <c r="L7" s="37" t="s">
        <v>612</v>
      </c>
      <c r="M7" s="37" t="s">
        <v>613</v>
      </c>
      <c r="N7" s="37" t="s">
        <v>605</v>
      </c>
    </row>
    <row r="8" s="29" customFormat="1" spans="1:14">
      <c r="A8" s="37" t="s">
        <v>598</v>
      </c>
      <c r="B8" s="37" t="s">
        <v>618</v>
      </c>
      <c r="C8" s="37" t="s">
        <v>619</v>
      </c>
      <c r="D8" s="37" t="s">
        <v>518</v>
      </c>
      <c r="E8" s="37">
        <v>3677.49</v>
      </c>
      <c r="F8" s="37">
        <v>110.32</v>
      </c>
      <c r="G8" s="37">
        <v>1</v>
      </c>
      <c r="H8" s="37" t="s">
        <v>52</v>
      </c>
      <c r="I8" s="37"/>
      <c r="J8" s="37" t="s">
        <v>620</v>
      </c>
      <c r="K8" s="37"/>
      <c r="L8" s="37" t="s">
        <v>612</v>
      </c>
      <c r="M8" s="37" t="s">
        <v>613</v>
      </c>
      <c r="N8" s="37" t="s">
        <v>605</v>
      </c>
    </row>
    <row r="9" s="29" customFormat="1" spans="1:14">
      <c r="A9" s="37" t="s">
        <v>598</v>
      </c>
      <c r="B9" s="37" t="s">
        <v>621</v>
      </c>
      <c r="C9" s="37" t="s">
        <v>79</v>
      </c>
      <c r="D9" s="37" t="s">
        <v>622</v>
      </c>
      <c r="E9" s="37">
        <v>2319.3</v>
      </c>
      <c r="F9" s="37">
        <v>69.58</v>
      </c>
      <c r="G9" s="37">
        <v>1</v>
      </c>
      <c r="H9" s="37" t="s">
        <v>24</v>
      </c>
      <c r="I9" s="37"/>
      <c r="J9" s="37" t="s">
        <v>611</v>
      </c>
      <c r="K9" s="37"/>
      <c r="L9" s="37" t="s">
        <v>612</v>
      </c>
      <c r="M9" s="37" t="s">
        <v>613</v>
      </c>
      <c r="N9" s="37" t="s">
        <v>605</v>
      </c>
    </row>
    <row r="10" s="29" customFormat="1" spans="1:14">
      <c r="A10" s="37" t="s">
        <v>598</v>
      </c>
      <c r="B10" s="37" t="s">
        <v>623</v>
      </c>
      <c r="C10" s="37" t="s">
        <v>79</v>
      </c>
      <c r="D10" s="37" t="s">
        <v>622</v>
      </c>
      <c r="E10" s="37">
        <v>1240.84</v>
      </c>
      <c r="F10" s="37">
        <v>37.23</v>
      </c>
      <c r="G10" s="37">
        <v>1</v>
      </c>
      <c r="H10" s="37" t="s">
        <v>24</v>
      </c>
      <c r="I10" s="37"/>
      <c r="J10" s="37" t="s">
        <v>615</v>
      </c>
      <c r="K10" s="37"/>
      <c r="L10" s="37" t="s">
        <v>603</v>
      </c>
      <c r="M10" s="37" t="s">
        <v>604</v>
      </c>
      <c r="N10" s="37" t="s">
        <v>605</v>
      </c>
    </row>
    <row r="11" s="29" customFormat="1" spans="1:14">
      <c r="A11" s="37" t="s">
        <v>598</v>
      </c>
      <c r="B11" s="37" t="s">
        <v>624</v>
      </c>
      <c r="C11" s="37" t="s">
        <v>625</v>
      </c>
      <c r="D11" s="37" t="s">
        <v>626</v>
      </c>
      <c r="E11" s="37">
        <v>361.48</v>
      </c>
      <c r="F11" s="37">
        <v>122.73</v>
      </c>
      <c r="G11" s="37">
        <v>1</v>
      </c>
      <c r="H11" s="37" t="s">
        <v>24</v>
      </c>
      <c r="I11" s="37"/>
      <c r="J11" s="37" t="s">
        <v>627</v>
      </c>
      <c r="K11" s="37"/>
      <c r="L11" s="37" t="s">
        <v>612</v>
      </c>
      <c r="M11" s="37" t="s">
        <v>613</v>
      </c>
      <c r="N11" s="37" t="s">
        <v>605</v>
      </c>
    </row>
    <row r="12" s="29" customFormat="1" spans="1:14">
      <c r="A12" s="37" t="s">
        <v>598</v>
      </c>
      <c r="B12" s="37" t="s">
        <v>628</v>
      </c>
      <c r="C12" s="37" t="s">
        <v>629</v>
      </c>
      <c r="D12" s="37" t="s">
        <v>626</v>
      </c>
      <c r="E12" s="37">
        <v>325.44</v>
      </c>
      <c r="F12" s="37">
        <v>141.31</v>
      </c>
      <c r="G12" s="37">
        <v>1</v>
      </c>
      <c r="H12" s="37" t="s">
        <v>24</v>
      </c>
      <c r="I12" s="37"/>
      <c r="J12" s="37" t="s">
        <v>630</v>
      </c>
      <c r="K12" s="37"/>
      <c r="L12" s="37" t="s">
        <v>612</v>
      </c>
      <c r="M12" s="37" t="s">
        <v>613</v>
      </c>
      <c r="N12" s="37" t="s">
        <v>605</v>
      </c>
    </row>
    <row r="13" s="29" customFormat="1" spans="1:14">
      <c r="A13" s="37" t="s">
        <v>598</v>
      </c>
      <c r="B13" s="37" t="s">
        <v>631</v>
      </c>
      <c r="C13" s="37" t="s">
        <v>394</v>
      </c>
      <c r="D13" s="37" t="s">
        <v>394</v>
      </c>
      <c r="E13" s="37">
        <v>7933.37</v>
      </c>
      <c r="F13" s="37">
        <v>238</v>
      </c>
      <c r="G13" s="37">
        <v>1</v>
      </c>
      <c r="H13" s="37" t="s">
        <v>46</v>
      </c>
      <c r="I13" s="37"/>
      <c r="J13" s="37" t="s">
        <v>632</v>
      </c>
      <c r="K13" s="37"/>
      <c r="L13" s="37" t="s">
        <v>633</v>
      </c>
      <c r="M13" s="37" t="s">
        <v>634</v>
      </c>
      <c r="N13" s="37" t="s">
        <v>605</v>
      </c>
    </row>
    <row r="14" s="29" customFormat="1" spans="1:14">
      <c r="A14" s="37" t="s">
        <v>598</v>
      </c>
      <c r="B14" s="37" t="s">
        <v>635</v>
      </c>
      <c r="C14" s="37" t="s">
        <v>394</v>
      </c>
      <c r="D14" s="37" t="s">
        <v>394</v>
      </c>
      <c r="E14" s="37">
        <v>6202.74</v>
      </c>
      <c r="F14" s="37">
        <v>186.08</v>
      </c>
      <c r="G14" s="37">
        <v>1</v>
      </c>
      <c r="H14" s="37" t="s">
        <v>46</v>
      </c>
      <c r="I14" s="37"/>
      <c r="J14" s="37" t="s">
        <v>395</v>
      </c>
      <c r="K14" s="37"/>
      <c r="L14" s="37" t="s">
        <v>636</v>
      </c>
      <c r="M14" s="37" t="s">
        <v>637</v>
      </c>
      <c r="N14" s="37" t="s">
        <v>605</v>
      </c>
    </row>
    <row r="15" s="29" customFormat="1" spans="1:14">
      <c r="A15" s="37" t="s">
        <v>598</v>
      </c>
      <c r="B15" s="37" t="s">
        <v>638</v>
      </c>
      <c r="C15" s="37" t="s">
        <v>394</v>
      </c>
      <c r="D15" s="37" t="s">
        <v>394</v>
      </c>
      <c r="E15" s="37">
        <v>6862.51</v>
      </c>
      <c r="F15" s="37">
        <v>205.88</v>
      </c>
      <c r="G15" s="37">
        <v>1</v>
      </c>
      <c r="H15" s="37" t="s">
        <v>46</v>
      </c>
      <c r="I15" s="37"/>
      <c r="J15" s="37" t="s">
        <v>395</v>
      </c>
      <c r="K15" s="37"/>
      <c r="L15" s="37" t="s">
        <v>639</v>
      </c>
      <c r="M15" s="37" t="s">
        <v>640</v>
      </c>
      <c r="N15" s="37" t="s">
        <v>605</v>
      </c>
    </row>
    <row r="16" s="29" customFormat="1" spans="1:14">
      <c r="A16" s="37" t="s">
        <v>598</v>
      </c>
      <c r="B16" s="37" t="s">
        <v>641</v>
      </c>
      <c r="C16" s="37" t="s">
        <v>394</v>
      </c>
      <c r="D16" s="37" t="s">
        <v>394</v>
      </c>
      <c r="E16" s="37">
        <v>9718.1</v>
      </c>
      <c r="F16" s="37">
        <v>291.54</v>
      </c>
      <c r="G16" s="37">
        <v>1</v>
      </c>
      <c r="H16" s="37" t="s">
        <v>46</v>
      </c>
      <c r="I16" s="37"/>
      <c r="J16" s="37" t="s">
        <v>395</v>
      </c>
      <c r="K16" s="37"/>
      <c r="L16" s="37" t="s">
        <v>642</v>
      </c>
      <c r="M16" s="37" t="s">
        <v>643</v>
      </c>
      <c r="N16" s="37" t="s">
        <v>605</v>
      </c>
    </row>
    <row r="17" s="29" customFormat="1" spans="1:14">
      <c r="A17" s="37" t="s">
        <v>644</v>
      </c>
      <c r="B17" s="37" t="s">
        <v>645</v>
      </c>
      <c r="C17" s="37" t="s">
        <v>394</v>
      </c>
      <c r="D17" s="37" t="s">
        <v>394</v>
      </c>
      <c r="E17" s="37">
        <v>5419.86</v>
      </c>
      <c r="F17" s="37">
        <v>162.6</v>
      </c>
      <c r="G17" s="37">
        <v>1</v>
      </c>
      <c r="H17" s="37" t="s">
        <v>46</v>
      </c>
      <c r="I17" s="37"/>
      <c r="J17" s="37" t="s">
        <v>395</v>
      </c>
      <c r="K17" s="37"/>
      <c r="L17" s="37" t="s">
        <v>646</v>
      </c>
      <c r="M17" s="37" t="s">
        <v>647</v>
      </c>
      <c r="N17" s="37" t="s">
        <v>648</v>
      </c>
    </row>
    <row r="18" s="29" customFormat="1" spans="1:14">
      <c r="A18" s="37" t="s">
        <v>598</v>
      </c>
      <c r="B18" s="37" t="s">
        <v>649</v>
      </c>
      <c r="C18" s="37" t="s">
        <v>394</v>
      </c>
      <c r="D18" s="37" t="s">
        <v>394</v>
      </c>
      <c r="E18" s="37">
        <v>6261.12</v>
      </c>
      <c r="F18" s="37">
        <v>187.83</v>
      </c>
      <c r="G18" s="37">
        <v>1</v>
      </c>
      <c r="H18" s="37" t="s">
        <v>46</v>
      </c>
      <c r="I18" s="37"/>
      <c r="J18" s="37" t="s">
        <v>418</v>
      </c>
      <c r="K18" s="37"/>
      <c r="L18" s="37" t="s">
        <v>650</v>
      </c>
      <c r="M18" s="37" t="s">
        <v>651</v>
      </c>
      <c r="N18" s="37" t="s">
        <v>605</v>
      </c>
    </row>
    <row r="19" s="29" customFormat="1" spans="1:14">
      <c r="A19" s="37" t="s">
        <v>598</v>
      </c>
      <c r="B19" s="37" t="s">
        <v>652</v>
      </c>
      <c r="C19" s="37" t="s">
        <v>394</v>
      </c>
      <c r="D19" s="37" t="s">
        <v>394</v>
      </c>
      <c r="E19" s="37">
        <v>9725.5</v>
      </c>
      <c r="F19" s="37">
        <v>291.77</v>
      </c>
      <c r="G19" s="37">
        <v>1</v>
      </c>
      <c r="H19" s="37" t="s">
        <v>46</v>
      </c>
      <c r="I19" s="37"/>
      <c r="J19" s="37" t="s">
        <v>418</v>
      </c>
      <c r="K19" s="37"/>
      <c r="L19" s="37" t="s">
        <v>653</v>
      </c>
      <c r="M19" s="37" t="s">
        <v>654</v>
      </c>
      <c r="N19" s="37" t="s">
        <v>605</v>
      </c>
    </row>
    <row r="20" s="29" customFormat="1" spans="1:14">
      <c r="A20" s="37" t="s">
        <v>598</v>
      </c>
      <c r="B20" s="37" t="s">
        <v>655</v>
      </c>
      <c r="C20" s="37" t="s">
        <v>394</v>
      </c>
      <c r="D20" s="37" t="s">
        <v>394</v>
      </c>
      <c r="E20" s="37">
        <v>1244.4</v>
      </c>
      <c r="F20" s="37">
        <v>37.33</v>
      </c>
      <c r="G20" s="37">
        <v>1</v>
      </c>
      <c r="H20" s="37" t="s">
        <v>46</v>
      </c>
      <c r="I20" s="37"/>
      <c r="J20" s="37" t="s">
        <v>418</v>
      </c>
      <c r="K20" s="37"/>
      <c r="L20" s="37" t="s">
        <v>656</v>
      </c>
      <c r="M20" s="37" t="s">
        <v>657</v>
      </c>
      <c r="N20" s="37" t="s">
        <v>605</v>
      </c>
    </row>
    <row r="21" s="29" customFormat="1" spans="1:14">
      <c r="A21" s="37" t="s">
        <v>598</v>
      </c>
      <c r="B21" s="37" t="s">
        <v>658</v>
      </c>
      <c r="C21" s="37" t="s">
        <v>394</v>
      </c>
      <c r="D21" s="37" t="s">
        <v>394</v>
      </c>
      <c r="E21" s="37">
        <v>1341.03</v>
      </c>
      <c r="F21" s="37">
        <v>40.23</v>
      </c>
      <c r="G21" s="37">
        <v>1</v>
      </c>
      <c r="H21" s="37" t="s">
        <v>46</v>
      </c>
      <c r="I21" s="37"/>
      <c r="J21" s="37" t="s">
        <v>418</v>
      </c>
      <c r="K21" s="37"/>
      <c r="L21" s="37" t="s">
        <v>659</v>
      </c>
      <c r="M21" s="37" t="s">
        <v>660</v>
      </c>
      <c r="N21" s="37" t="s">
        <v>605</v>
      </c>
    </row>
    <row r="22" s="29" customFormat="1" spans="1:14">
      <c r="A22" s="37" t="s">
        <v>598</v>
      </c>
      <c r="B22" s="37" t="s">
        <v>661</v>
      </c>
      <c r="C22" s="37" t="s">
        <v>394</v>
      </c>
      <c r="D22" s="37" t="s">
        <v>394</v>
      </c>
      <c r="E22" s="37">
        <v>3676.29</v>
      </c>
      <c r="F22" s="37">
        <v>110.29</v>
      </c>
      <c r="G22" s="37">
        <v>1</v>
      </c>
      <c r="H22" s="37" t="s">
        <v>46</v>
      </c>
      <c r="I22" s="37"/>
      <c r="J22" s="37" t="s">
        <v>418</v>
      </c>
      <c r="K22" s="37"/>
      <c r="L22" s="37" t="s">
        <v>662</v>
      </c>
      <c r="M22" s="37" t="s">
        <v>663</v>
      </c>
      <c r="N22" s="37" t="s">
        <v>605</v>
      </c>
    </row>
    <row r="23" s="29" customFormat="1" spans="1:14">
      <c r="A23" s="37" t="s">
        <v>598</v>
      </c>
      <c r="B23" s="37" t="s">
        <v>664</v>
      </c>
      <c r="C23" s="37" t="s">
        <v>394</v>
      </c>
      <c r="D23" s="37" t="s">
        <v>394</v>
      </c>
      <c r="E23" s="37">
        <v>1298.87</v>
      </c>
      <c r="F23" s="37">
        <v>38.97</v>
      </c>
      <c r="G23" s="37">
        <v>1</v>
      </c>
      <c r="H23" s="37" t="s">
        <v>46</v>
      </c>
      <c r="I23" s="37"/>
      <c r="J23" s="37" t="s">
        <v>418</v>
      </c>
      <c r="K23" s="37"/>
      <c r="L23" s="37" t="s">
        <v>665</v>
      </c>
      <c r="M23" s="37" t="s">
        <v>666</v>
      </c>
      <c r="N23" s="37" t="s">
        <v>605</v>
      </c>
    </row>
    <row r="24" s="29" customFormat="1" spans="1:14">
      <c r="A24" s="37" t="s">
        <v>598</v>
      </c>
      <c r="B24" s="37" t="s">
        <v>667</v>
      </c>
      <c r="C24" s="37" t="s">
        <v>394</v>
      </c>
      <c r="D24" s="37" t="s">
        <v>394</v>
      </c>
      <c r="E24" s="37">
        <v>9190.07</v>
      </c>
      <c r="F24" s="37">
        <v>275.7</v>
      </c>
      <c r="G24" s="37">
        <v>1</v>
      </c>
      <c r="H24" s="37" t="s">
        <v>46</v>
      </c>
      <c r="I24" s="37"/>
      <c r="J24" s="37" t="s">
        <v>418</v>
      </c>
      <c r="K24" s="37"/>
      <c r="L24" s="37" t="s">
        <v>668</v>
      </c>
      <c r="M24" s="37" t="s">
        <v>669</v>
      </c>
      <c r="N24" s="37" t="s">
        <v>605</v>
      </c>
    </row>
    <row r="25" s="29" customFormat="1" spans="1:14">
      <c r="A25" s="37" t="s">
        <v>670</v>
      </c>
      <c r="B25" s="37" t="s">
        <v>671</v>
      </c>
      <c r="C25" s="37" t="s">
        <v>394</v>
      </c>
      <c r="D25" s="37" t="s">
        <v>394</v>
      </c>
      <c r="E25" s="37">
        <v>4625.47</v>
      </c>
      <c r="F25" s="37">
        <v>138.76</v>
      </c>
      <c r="G25" s="37">
        <v>1</v>
      </c>
      <c r="H25" s="37" t="s">
        <v>46</v>
      </c>
      <c r="I25" s="37"/>
      <c r="J25" s="37" t="s">
        <v>418</v>
      </c>
      <c r="K25" s="37"/>
      <c r="L25" s="37" t="s">
        <v>672</v>
      </c>
      <c r="M25" s="37" t="s">
        <v>673</v>
      </c>
      <c r="N25" s="37" t="s">
        <v>674</v>
      </c>
    </row>
    <row r="26" s="29" customFormat="1" spans="1:14">
      <c r="A26" s="37" t="s">
        <v>598</v>
      </c>
      <c r="B26" s="37" t="s">
        <v>675</v>
      </c>
      <c r="C26" s="37" t="s">
        <v>394</v>
      </c>
      <c r="D26" s="37" t="s">
        <v>394</v>
      </c>
      <c r="E26" s="37">
        <v>568.45</v>
      </c>
      <c r="F26" s="37">
        <v>17.05</v>
      </c>
      <c r="G26" s="37">
        <v>1</v>
      </c>
      <c r="H26" s="37" t="s">
        <v>46</v>
      </c>
      <c r="I26" s="37"/>
      <c r="J26" s="37" t="s">
        <v>418</v>
      </c>
      <c r="K26" s="37"/>
      <c r="L26" s="37" t="s">
        <v>676</v>
      </c>
      <c r="M26" s="37" t="s">
        <v>677</v>
      </c>
      <c r="N26" s="37" t="s">
        <v>605</v>
      </c>
    </row>
    <row r="27" s="29" customFormat="1" spans="1:14">
      <c r="A27" s="37" t="s">
        <v>598</v>
      </c>
      <c r="B27" s="37" t="s">
        <v>678</v>
      </c>
      <c r="C27" s="37" t="s">
        <v>394</v>
      </c>
      <c r="D27" s="37" t="s">
        <v>394</v>
      </c>
      <c r="E27" s="37">
        <v>9718.1</v>
      </c>
      <c r="F27" s="37">
        <v>291.54</v>
      </c>
      <c r="G27" s="37">
        <v>1</v>
      </c>
      <c r="H27" s="37" t="s">
        <v>46</v>
      </c>
      <c r="I27" s="37"/>
      <c r="J27" s="37" t="s">
        <v>418</v>
      </c>
      <c r="K27" s="37"/>
      <c r="L27" s="37" t="s">
        <v>679</v>
      </c>
      <c r="M27" s="37" t="s">
        <v>680</v>
      </c>
      <c r="N27" s="37" t="s">
        <v>605</v>
      </c>
    </row>
    <row r="28" s="29" customFormat="1" spans="1:14">
      <c r="A28" s="37" t="s">
        <v>598</v>
      </c>
      <c r="B28" s="37" t="s">
        <v>681</v>
      </c>
      <c r="C28" s="37" t="s">
        <v>394</v>
      </c>
      <c r="D28" s="37" t="s">
        <v>394</v>
      </c>
      <c r="E28" s="37">
        <v>8429.98</v>
      </c>
      <c r="F28" s="37">
        <v>252.9</v>
      </c>
      <c r="G28" s="37">
        <v>1</v>
      </c>
      <c r="H28" s="37" t="s">
        <v>46</v>
      </c>
      <c r="I28" s="37"/>
      <c r="J28" s="37" t="s">
        <v>418</v>
      </c>
      <c r="K28" s="37"/>
      <c r="L28" s="37" t="s">
        <v>682</v>
      </c>
      <c r="M28" s="37" t="s">
        <v>683</v>
      </c>
      <c r="N28" s="37" t="s">
        <v>605</v>
      </c>
    </row>
    <row r="29" s="29" customFormat="1" spans="1:14">
      <c r="A29" s="37" t="s">
        <v>598</v>
      </c>
      <c r="B29" s="37" t="s">
        <v>684</v>
      </c>
      <c r="C29" s="37" t="s">
        <v>394</v>
      </c>
      <c r="D29" s="37" t="s">
        <v>394</v>
      </c>
      <c r="E29" s="37">
        <v>14312.04</v>
      </c>
      <c r="F29" s="37">
        <v>429.36</v>
      </c>
      <c r="G29" s="37">
        <v>1</v>
      </c>
      <c r="H29" s="37" t="s">
        <v>46</v>
      </c>
      <c r="I29" s="37"/>
      <c r="J29" s="37" t="s">
        <v>418</v>
      </c>
      <c r="K29" s="37"/>
      <c r="L29" s="37" t="s">
        <v>685</v>
      </c>
      <c r="M29" s="37" t="s">
        <v>686</v>
      </c>
      <c r="N29" s="37" t="s">
        <v>605</v>
      </c>
    </row>
    <row r="30" s="29" customFormat="1" spans="1:14">
      <c r="A30" s="37" t="s">
        <v>687</v>
      </c>
      <c r="B30" s="37" t="s">
        <v>688</v>
      </c>
      <c r="C30" s="37" t="s">
        <v>394</v>
      </c>
      <c r="D30" s="37" t="s">
        <v>394</v>
      </c>
      <c r="E30" s="37">
        <v>3448.5</v>
      </c>
      <c r="F30" s="37">
        <v>103.46</v>
      </c>
      <c r="G30" s="37">
        <v>1</v>
      </c>
      <c r="H30" s="37" t="s">
        <v>46</v>
      </c>
      <c r="I30" s="37"/>
      <c r="J30" s="37" t="s">
        <v>418</v>
      </c>
      <c r="K30" s="37"/>
      <c r="L30" s="37" t="s">
        <v>689</v>
      </c>
      <c r="M30" s="37" t="s">
        <v>690</v>
      </c>
      <c r="N30" s="37" t="s">
        <v>691</v>
      </c>
    </row>
    <row r="31" s="29" customFormat="1" spans="1:14">
      <c r="A31" s="37" t="s">
        <v>598</v>
      </c>
      <c r="B31" s="37" t="s">
        <v>692</v>
      </c>
      <c r="C31" s="37" t="s">
        <v>394</v>
      </c>
      <c r="D31" s="37" t="s">
        <v>394</v>
      </c>
      <c r="E31" s="37">
        <v>13127.38</v>
      </c>
      <c r="F31" s="37">
        <v>393.82</v>
      </c>
      <c r="G31" s="37">
        <v>1</v>
      </c>
      <c r="H31" s="37" t="s">
        <v>46</v>
      </c>
      <c r="I31" s="37"/>
      <c r="J31" s="37" t="s">
        <v>418</v>
      </c>
      <c r="K31" s="37"/>
      <c r="L31" s="37" t="s">
        <v>693</v>
      </c>
      <c r="M31" s="37" t="s">
        <v>694</v>
      </c>
      <c r="N31" s="37" t="s">
        <v>605</v>
      </c>
    </row>
    <row r="32" s="29" customFormat="1" spans="1:14">
      <c r="A32" s="37" t="s">
        <v>598</v>
      </c>
      <c r="B32" s="37" t="s">
        <v>695</v>
      </c>
      <c r="C32" s="37" t="s">
        <v>394</v>
      </c>
      <c r="D32" s="37" t="s">
        <v>394</v>
      </c>
      <c r="E32" s="37">
        <v>4018.59</v>
      </c>
      <c r="F32" s="37">
        <v>120.56</v>
      </c>
      <c r="G32" s="37">
        <v>1</v>
      </c>
      <c r="H32" s="37" t="s">
        <v>46</v>
      </c>
      <c r="I32" s="37"/>
      <c r="J32" s="37" t="s">
        <v>418</v>
      </c>
      <c r="K32" s="37"/>
      <c r="L32" s="37" t="s">
        <v>696</v>
      </c>
      <c r="M32" s="37" t="s">
        <v>697</v>
      </c>
      <c r="N32" s="37" t="s">
        <v>605</v>
      </c>
    </row>
    <row r="33" s="29" customFormat="1" spans="1:14">
      <c r="A33" s="37" t="s">
        <v>644</v>
      </c>
      <c r="B33" s="37" t="s">
        <v>698</v>
      </c>
      <c r="C33" s="37" t="s">
        <v>699</v>
      </c>
      <c r="D33" s="37" t="s">
        <v>518</v>
      </c>
      <c r="E33" s="37">
        <v>6113.45</v>
      </c>
      <c r="F33" s="37">
        <v>183.4</v>
      </c>
      <c r="G33" s="37">
        <v>1</v>
      </c>
      <c r="H33" s="37" t="s">
        <v>52</v>
      </c>
      <c r="I33" s="37"/>
      <c r="J33" s="37" t="s">
        <v>620</v>
      </c>
      <c r="K33" s="37"/>
      <c r="L33" s="37" t="s">
        <v>700</v>
      </c>
      <c r="M33" s="37" t="s">
        <v>701</v>
      </c>
      <c r="N33" s="37" t="s">
        <v>648</v>
      </c>
    </row>
    <row r="34" s="29" customFormat="1" spans="1:14">
      <c r="A34" s="37" t="s">
        <v>598</v>
      </c>
      <c r="B34" s="37" t="s">
        <v>702</v>
      </c>
      <c r="C34" s="37" t="s">
        <v>518</v>
      </c>
      <c r="D34" s="37" t="s">
        <v>518</v>
      </c>
      <c r="E34" s="37">
        <v>5381.64</v>
      </c>
      <c r="F34" s="37">
        <v>161.45</v>
      </c>
      <c r="G34" s="37">
        <v>1</v>
      </c>
      <c r="H34" s="37" t="s">
        <v>52</v>
      </c>
      <c r="I34" s="37"/>
      <c r="J34" s="37" t="s">
        <v>519</v>
      </c>
      <c r="K34" s="37"/>
      <c r="L34" s="37" t="s">
        <v>703</v>
      </c>
      <c r="M34" s="37" t="s">
        <v>704</v>
      </c>
      <c r="N34" s="37" t="s">
        <v>605</v>
      </c>
    </row>
    <row r="35" s="29" customFormat="1" spans="1:14">
      <c r="A35" s="37" t="s">
        <v>598</v>
      </c>
      <c r="B35" s="37" t="s">
        <v>705</v>
      </c>
      <c r="C35" s="37" t="s">
        <v>518</v>
      </c>
      <c r="D35" s="37" t="s">
        <v>518</v>
      </c>
      <c r="E35" s="37">
        <v>6214.66</v>
      </c>
      <c r="F35" s="37">
        <v>186.44</v>
      </c>
      <c r="G35" s="37">
        <v>1</v>
      </c>
      <c r="H35" s="37" t="s">
        <v>52</v>
      </c>
      <c r="I35" s="37"/>
      <c r="J35" s="37" t="s">
        <v>519</v>
      </c>
      <c r="K35" s="37"/>
      <c r="L35" s="37" t="s">
        <v>706</v>
      </c>
      <c r="M35" s="37" t="s">
        <v>707</v>
      </c>
      <c r="N35" s="37" t="s">
        <v>605</v>
      </c>
    </row>
    <row r="36" s="29" customFormat="1" spans="1:14">
      <c r="A36" s="37" t="s">
        <v>598</v>
      </c>
      <c r="B36" s="37" t="s">
        <v>708</v>
      </c>
      <c r="C36" s="37" t="s">
        <v>709</v>
      </c>
      <c r="D36" s="37" t="s">
        <v>301</v>
      </c>
      <c r="E36" s="37">
        <v>4024.99</v>
      </c>
      <c r="F36" s="37">
        <v>120.75</v>
      </c>
      <c r="G36" s="37">
        <v>1</v>
      </c>
      <c r="H36" s="37" t="s">
        <v>24</v>
      </c>
      <c r="I36" s="37"/>
      <c r="J36" s="37" t="s">
        <v>710</v>
      </c>
      <c r="K36" s="37"/>
      <c r="L36" s="37" t="s">
        <v>711</v>
      </c>
      <c r="M36" s="37" t="s">
        <v>712</v>
      </c>
      <c r="N36" s="37" t="s">
        <v>605</v>
      </c>
    </row>
    <row r="37" s="29" customFormat="1" spans="1:14">
      <c r="A37" s="37" t="s">
        <v>598</v>
      </c>
      <c r="B37" s="37" t="s">
        <v>713</v>
      </c>
      <c r="C37" s="37" t="s">
        <v>709</v>
      </c>
      <c r="D37" s="37" t="s">
        <v>301</v>
      </c>
      <c r="E37" s="37">
        <v>3668.62</v>
      </c>
      <c r="F37" s="37">
        <v>110.06</v>
      </c>
      <c r="G37" s="37">
        <v>1</v>
      </c>
      <c r="H37" s="37" t="s">
        <v>24</v>
      </c>
      <c r="I37" s="37"/>
      <c r="J37" s="37" t="s">
        <v>714</v>
      </c>
      <c r="K37" s="37"/>
      <c r="L37" s="37" t="s">
        <v>715</v>
      </c>
      <c r="M37" s="37" t="s">
        <v>716</v>
      </c>
      <c r="N37" s="37" t="s">
        <v>605</v>
      </c>
    </row>
    <row r="38" s="29" customFormat="1" spans="1:14">
      <c r="A38" s="37" t="s">
        <v>598</v>
      </c>
      <c r="B38" s="37" t="s">
        <v>717</v>
      </c>
      <c r="C38" s="37" t="s">
        <v>709</v>
      </c>
      <c r="D38" s="37" t="s">
        <v>301</v>
      </c>
      <c r="E38" s="37">
        <v>2679.9</v>
      </c>
      <c r="F38" s="37">
        <v>80.4</v>
      </c>
      <c r="G38" s="37">
        <v>1</v>
      </c>
      <c r="H38" s="37" t="s">
        <v>24</v>
      </c>
      <c r="I38" s="37"/>
      <c r="J38" s="37" t="s">
        <v>714</v>
      </c>
      <c r="K38" s="37"/>
      <c r="L38" s="37" t="s">
        <v>718</v>
      </c>
      <c r="M38" s="37" t="s">
        <v>719</v>
      </c>
      <c r="N38" s="37" t="s">
        <v>605</v>
      </c>
    </row>
    <row r="39" s="29" customFormat="1" spans="1:14">
      <c r="A39" s="37" t="s">
        <v>598</v>
      </c>
      <c r="B39" s="37" t="s">
        <v>720</v>
      </c>
      <c r="C39" s="37" t="s">
        <v>709</v>
      </c>
      <c r="D39" s="37" t="s">
        <v>301</v>
      </c>
      <c r="E39" s="37">
        <v>2593.99</v>
      </c>
      <c r="F39" s="37">
        <v>77.82</v>
      </c>
      <c r="G39" s="37">
        <v>1</v>
      </c>
      <c r="H39" s="37" t="s">
        <v>24</v>
      </c>
      <c r="I39" s="37"/>
      <c r="J39" s="37" t="s">
        <v>714</v>
      </c>
      <c r="K39" s="37"/>
      <c r="L39" s="37" t="s">
        <v>721</v>
      </c>
      <c r="M39" s="37" t="s">
        <v>722</v>
      </c>
      <c r="N39" s="37" t="s">
        <v>605</v>
      </c>
    </row>
    <row r="40" s="29" customFormat="1" spans="1:14">
      <c r="A40" s="37" t="s">
        <v>598</v>
      </c>
      <c r="B40" s="37" t="s">
        <v>723</v>
      </c>
      <c r="C40" s="37" t="s">
        <v>394</v>
      </c>
      <c r="D40" s="37" t="s">
        <v>394</v>
      </c>
      <c r="E40" s="37">
        <v>7155.6</v>
      </c>
      <c r="F40" s="37">
        <v>214.67</v>
      </c>
      <c r="G40" s="37">
        <v>1</v>
      </c>
      <c r="H40" s="37" t="s">
        <v>46</v>
      </c>
      <c r="I40" s="37"/>
      <c r="J40" s="37" t="s">
        <v>418</v>
      </c>
      <c r="K40" s="37"/>
      <c r="L40" s="37" t="s">
        <v>724</v>
      </c>
      <c r="M40" s="37" t="s">
        <v>725</v>
      </c>
      <c r="N40" s="37" t="s">
        <v>605</v>
      </c>
    </row>
    <row r="41" s="29" customFormat="1" spans="1:14">
      <c r="A41" s="37" t="s">
        <v>598</v>
      </c>
      <c r="B41" s="37" t="s">
        <v>726</v>
      </c>
      <c r="C41" s="37" t="s">
        <v>394</v>
      </c>
      <c r="D41" s="37" t="s">
        <v>394</v>
      </c>
      <c r="E41" s="37">
        <v>7155.6</v>
      </c>
      <c r="F41" s="37">
        <v>214.67</v>
      </c>
      <c r="G41" s="37">
        <v>1</v>
      </c>
      <c r="H41" s="37" t="s">
        <v>46</v>
      </c>
      <c r="I41" s="37"/>
      <c r="J41" s="37" t="s">
        <v>418</v>
      </c>
      <c r="K41" s="37"/>
      <c r="L41" s="37" t="s">
        <v>727</v>
      </c>
      <c r="M41" s="37" t="s">
        <v>728</v>
      </c>
      <c r="N41" s="37" t="s">
        <v>605</v>
      </c>
    </row>
    <row r="42" s="29" customFormat="1" spans="1:14">
      <c r="A42" s="37" t="s">
        <v>598</v>
      </c>
      <c r="B42" s="37" t="s">
        <v>729</v>
      </c>
      <c r="C42" s="37" t="s">
        <v>394</v>
      </c>
      <c r="D42" s="37" t="s">
        <v>394</v>
      </c>
      <c r="E42" s="37">
        <v>4924.82</v>
      </c>
      <c r="F42" s="37">
        <v>147.74</v>
      </c>
      <c r="G42" s="37">
        <v>1</v>
      </c>
      <c r="H42" s="37" t="s">
        <v>46</v>
      </c>
      <c r="I42" s="37"/>
      <c r="J42" s="37" t="s">
        <v>418</v>
      </c>
      <c r="K42" s="37"/>
      <c r="L42" s="37" t="s">
        <v>730</v>
      </c>
      <c r="M42" s="37" t="s">
        <v>731</v>
      </c>
      <c r="N42" s="37" t="s">
        <v>605</v>
      </c>
    </row>
    <row r="43" s="29" customFormat="1" spans="1:14">
      <c r="A43" s="37" t="s">
        <v>598</v>
      </c>
      <c r="B43" s="37" t="s">
        <v>732</v>
      </c>
      <c r="C43" s="37" t="s">
        <v>394</v>
      </c>
      <c r="D43" s="37" t="s">
        <v>394</v>
      </c>
      <c r="E43" s="37">
        <v>4389.41</v>
      </c>
      <c r="F43" s="37">
        <v>131.68</v>
      </c>
      <c r="G43" s="37">
        <v>1</v>
      </c>
      <c r="H43" s="37" t="s">
        <v>46</v>
      </c>
      <c r="I43" s="37"/>
      <c r="J43" s="37" t="s">
        <v>418</v>
      </c>
      <c r="K43" s="37"/>
      <c r="L43" s="37" t="s">
        <v>733</v>
      </c>
      <c r="M43" s="37" t="s">
        <v>734</v>
      </c>
      <c r="N43" s="37" t="s">
        <v>605</v>
      </c>
    </row>
    <row r="44" s="29" customFormat="1" spans="1:14">
      <c r="A44" s="37" t="s">
        <v>598</v>
      </c>
      <c r="B44" s="37" t="s">
        <v>735</v>
      </c>
      <c r="C44" s="37" t="s">
        <v>394</v>
      </c>
      <c r="D44" s="37" t="s">
        <v>394</v>
      </c>
      <c r="E44" s="37">
        <v>15584.39</v>
      </c>
      <c r="F44" s="37">
        <v>467.53</v>
      </c>
      <c r="G44" s="37">
        <v>1</v>
      </c>
      <c r="H44" s="37" t="s">
        <v>46</v>
      </c>
      <c r="I44" s="37"/>
      <c r="J44" s="37" t="s">
        <v>418</v>
      </c>
      <c r="K44" s="37"/>
      <c r="L44" s="37" t="s">
        <v>736</v>
      </c>
      <c r="M44" s="37" t="s">
        <v>737</v>
      </c>
      <c r="N44" s="37" t="s">
        <v>605</v>
      </c>
    </row>
    <row r="45" s="29" customFormat="1" spans="1:14">
      <c r="A45" s="37" t="s">
        <v>598</v>
      </c>
      <c r="B45" s="37" t="s">
        <v>738</v>
      </c>
      <c r="C45" s="37" t="s">
        <v>394</v>
      </c>
      <c r="D45" s="37" t="s">
        <v>394</v>
      </c>
      <c r="E45" s="37">
        <v>4078.81</v>
      </c>
      <c r="F45" s="37">
        <v>122.36</v>
      </c>
      <c r="G45" s="37">
        <v>1</v>
      </c>
      <c r="H45" s="37" t="s">
        <v>46</v>
      </c>
      <c r="I45" s="37"/>
      <c r="J45" s="37" t="s">
        <v>418</v>
      </c>
      <c r="K45" s="37"/>
      <c r="L45" s="37" t="s">
        <v>739</v>
      </c>
      <c r="M45" s="37" t="s">
        <v>740</v>
      </c>
      <c r="N45" s="37" t="s">
        <v>605</v>
      </c>
    </row>
    <row r="46" s="29" customFormat="1" spans="1:14">
      <c r="A46" s="37" t="s">
        <v>598</v>
      </c>
      <c r="B46" s="37" t="s">
        <v>741</v>
      </c>
      <c r="C46" s="37" t="s">
        <v>394</v>
      </c>
      <c r="D46" s="37" t="s">
        <v>394</v>
      </c>
      <c r="E46" s="37">
        <v>4607.9</v>
      </c>
      <c r="F46" s="37">
        <v>138.24</v>
      </c>
      <c r="G46" s="37">
        <v>1</v>
      </c>
      <c r="H46" s="37" t="s">
        <v>46</v>
      </c>
      <c r="I46" s="37"/>
      <c r="J46" s="37" t="s">
        <v>418</v>
      </c>
      <c r="K46" s="37"/>
      <c r="L46" s="37" t="s">
        <v>742</v>
      </c>
      <c r="M46" s="37" t="s">
        <v>743</v>
      </c>
      <c r="N46" s="37" t="s">
        <v>605</v>
      </c>
    </row>
    <row r="47" s="29" customFormat="1" spans="1:14">
      <c r="A47" s="37" t="s">
        <v>598</v>
      </c>
      <c r="B47" s="37" t="s">
        <v>744</v>
      </c>
      <c r="C47" s="37" t="s">
        <v>394</v>
      </c>
      <c r="D47" s="37" t="s">
        <v>394</v>
      </c>
      <c r="E47" s="37">
        <v>1244.4</v>
      </c>
      <c r="F47" s="37">
        <v>37.33</v>
      </c>
      <c r="G47" s="37">
        <v>1</v>
      </c>
      <c r="H47" s="37" t="s">
        <v>46</v>
      </c>
      <c r="I47" s="37"/>
      <c r="J47" s="37" t="s">
        <v>418</v>
      </c>
      <c r="K47" s="37"/>
      <c r="L47" s="37" t="s">
        <v>745</v>
      </c>
      <c r="M47" s="37" t="s">
        <v>746</v>
      </c>
      <c r="N47" s="37" t="s">
        <v>605</v>
      </c>
    </row>
    <row r="48" s="29" customFormat="1" spans="1:14">
      <c r="A48" s="37" t="s">
        <v>598</v>
      </c>
      <c r="B48" s="37" t="s">
        <v>747</v>
      </c>
      <c r="C48" s="37" t="s">
        <v>394</v>
      </c>
      <c r="D48" s="37" t="s">
        <v>394</v>
      </c>
      <c r="E48" s="37">
        <v>1386.49</v>
      </c>
      <c r="F48" s="37">
        <v>41.59</v>
      </c>
      <c r="G48" s="37">
        <v>1</v>
      </c>
      <c r="H48" s="37" t="s">
        <v>46</v>
      </c>
      <c r="I48" s="37"/>
      <c r="J48" s="37" t="s">
        <v>418</v>
      </c>
      <c r="K48" s="37"/>
      <c r="L48" s="37" t="s">
        <v>748</v>
      </c>
      <c r="M48" s="37" t="s">
        <v>749</v>
      </c>
      <c r="N48" s="37" t="s">
        <v>605</v>
      </c>
    </row>
    <row r="49" s="29" customFormat="1" spans="1:14">
      <c r="A49" s="37" t="s">
        <v>598</v>
      </c>
      <c r="B49" s="37" t="s">
        <v>750</v>
      </c>
      <c r="C49" s="37" t="s">
        <v>394</v>
      </c>
      <c r="D49" s="37" t="s">
        <v>394</v>
      </c>
      <c r="E49" s="37">
        <v>9686.99</v>
      </c>
      <c r="F49" s="37">
        <v>290.61</v>
      </c>
      <c r="G49" s="37">
        <v>1</v>
      </c>
      <c r="H49" s="37" t="s">
        <v>46</v>
      </c>
      <c r="I49" s="37"/>
      <c r="J49" s="37" t="s">
        <v>632</v>
      </c>
      <c r="K49" s="37"/>
      <c r="L49" s="37" t="s">
        <v>751</v>
      </c>
      <c r="M49" s="37" t="s">
        <v>752</v>
      </c>
      <c r="N49" s="37" t="s">
        <v>605</v>
      </c>
    </row>
    <row r="50" s="29" customFormat="1" spans="1:14">
      <c r="A50" s="37" t="s">
        <v>598</v>
      </c>
      <c r="B50" s="37" t="s">
        <v>753</v>
      </c>
      <c r="C50" s="37" t="s">
        <v>394</v>
      </c>
      <c r="D50" s="37" t="s">
        <v>394</v>
      </c>
      <c r="E50" s="37">
        <v>5299.69</v>
      </c>
      <c r="F50" s="37">
        <v>158.99</v>
      </c>
      <c r="G50" s="37">
        <v>1</v>
      </c>
      <c r="H50" s="37" t="s">
        <v>46</v>
      </c>
      <c r="I50" s="37"/>
      <c r="J50" s="37" t="s">
        <v>632</v>
      </c>
      <c r="K50" s="37"/>
      <c r="L50" s="37" t="s">
        <v>754</v>
      </c>
      <c r="M50" s="37" t="s">
        <v>755</v>
      </c>
      <c r="N50" s="37" t="s">
        <v>605</v>
      </c>
    </row>
    <row r="51" s="29" customFormat="1" spans="1:14">
      <c r="A51" s="37" t="s">
        <v>598</v>
      </c>
      <c r="B51" s="37" t="s">
        <v>756</v>
      </c>
      <c r="C51" s="37" t="s">
        <v>394</v>
      </c>
      <c r="D51" s="37" t="s">
        <v>394</v>
      </c>
      <c r="E51" s="37">
        <v>4784.63</v>
      </c>
      <c r="F51" s="37">
        <v>143.54</v>
      </c>
      <c r="G51" s="37">
        <v>1</v>
      </c>
      <c r="H51" s="37" t="s">
        <v>46</v>
      </c>
      <c r="I51" s="37"/>
      <c r="J51" s="37" t="s">
        <v>395</v>
      </c>
      <c r="K51" s="37"/>
      <c r="L51" s="37" t="s">
        <v>757</v>
      </c>
      <c r="M51" s="37" t="s">
        <v>758</v>
      </c>
      <c r="N51" s="37" t="s">
        <v>605</v>
      </c>
    </row>
    <row r="52" s="29" customFormat="1" spans="1:14">
      <c r="A52" s="37" t="s">
        <v>598</v>
      </c>
      <c r="B52" s="37" t="s">
        <v>759</v>
      </c>
      <c r="C52" s="37" t="s">
        <v>394</v>
      </c>
      <c r="D52" s="37" t="s">
        <v>394</v>
      </c>
      <c r="E52" s="37">
        <v>6649.61</v>
      </c>
      <c r="F52" s="37">
        <v>199.49</v>
      </c>
      <c r="G52" s="37">
        <v>1</v>
      </c>
      <c r="H52" s="37" t="s">
        <v>46</v>
      </c>
      <c r="I52" s="37"/>
      <c r="J52" s="37" t="s">
        <v>395</v>
      </c>
      <c r="K52" s="37"/>
      <c r="L52" s="37" t="s">
        <v>751</v>
      </c>
      <c r="M52" s="37" t="s">
        <v>752</v>
      </c>
      <c r="N52" s="37" t="s">
        <v>605</v>
      </c>
    </row>
    <row r="53" s="29" customFormat="1" spans="1:14">
      <c r="A53" s="37" t="s">
        <v>598</v>
      </c>
      <c r="B53" s="37" t="s">
        <v>760</v>
      </c>
      <c r="C53" s="37" t="s">
        <v>394</v>
      </c>
      <c r="D53" s="37" t="s">
        <v>394</v>
      </c>
      <c r="E53" s="37">
        <v>14206.09</v>
      </c>
      <c r="F53" s="37">
        <v>426.18</v>
      </c>
      <c r="G53" s="37">
        <v>1</v>
      </c>
      <c r="H53" s="37" t="s">
        <v>46</v>
      </c>
      <c r="I53" s="37"/>
      <c r="J53" s="37" t="s">
        <v>395</v>
      </c>
      <c r="K53" s="37"/>
      <c r="L53" s="37" t="s">
        <v>761</v>
      </c>
      <c r="M53" s="37" t="s">
        <v>762</v>
      </c>
      <c r="N53" s="37" t="s">
        <v>605</v>
      </c>
    </row>
    <row r="54" s="29" customFormat="1" spans="1:14">
      <c r="A54" s="37" t="s">
        <v>598</v>
      </c>
      <c r="B54" s="37" t="s">
        <v>763</v>
      </c>
      <c r="C54" s="37" t="s">
        <v>394</v>
      </c>
      <c r="D54" s="37" t="s">
        <v>394</v>
      </c>
      <c r="E54" s="37">
        <v>6614.45</v>
      </c>
      <c r="F54" s="37">
        <v>198.43</v>
      </c>
      <c r="G54" s="37">
        <v>1</v>
      </c>
      <c r="H54" s="37" t="s">
        <v>46</v>
      </c>
      <c r="I54" s="37"/>
      <c r="J54" s="37" t="s">
        <v>418</v>
      </c>
      <c r="K54" s="37"/>
      <c r="L54" s="37" t="s">
        <v>764</v>
      </c>
      <c r="M54" s="37" t="s">
        <v>765</v>
      </c>
      <c r="N54" s="37" t="s">
        <v>605</v>
      </c>
    </row>
    <row r="55" s="29" customFormat="1" spans="1:14">
      <c r="A55" s="37" t="s">
        <v>598</v>
      </c>
      <c r="B55" s="37" t="s">
        <v>766</v>
      </c>
      <c r="C55" s="37" t="s">
        <v>394</v>
      </c>
      <c r="D55" s="37" t="s">
        <v>394</v>
      </c>
      <c r="E55" s="37">
        <v>13677.81</v>
      </c>
      <c r="F55" s="37">
        <v>410.33</v>
      </c>
      <c r="G55" s="37">
        <v>1</v>
      </c>
      <c r="H55" s="37" t="s">
        <v>46</v>
      </c>
      <c r="I55" s="37"/>
      <c r="J55" s="37" t="s">
        <v>418</v>
      </c>
      <c r="K55" s="37"/>
      <c r="L55" s="37" t="s">
        <v>767</v>
      </c>
      <c r="M55" s="37" t="s">
        <v>768</v>
      </c>
      <c r="N55" s="37" t="s">
        <v>605</v>
      </c>
    </row>
    <row r="56" s="29" customFormat="1" spans="1:14">
      <c r="A56" s="37" t="s">
        <v>598</v>
      </c>
      <c r="B56" s="37" t="s">
        <v>769</v>
      </c>
      <c r="C56" s="37" t="s">
        <v>394</v>
      </c>
      <c r="D56" s="37" t="s">
        <v>394</v>
      </c>
      <c r="E56" s="37">
        <v>9725.5</v>
      </c>
      <c r="F56" s="37">
        <v>291.77</v>
      </c>
      <c r="G56" s="37">
        <v>1</v>
      </c>
      <c r="H56" s="37" t="s">
        <v>46</v>
      </c>
      <c r="I56" s="37"/>
      <c r="J56" s="37" t="s">
        <v>418</v>
      </c>
      <c r="K56" s="37"/>
      <c r="L56" s="37" t="s">
        <v>770</v>
      </c>
      <c r="M56" s="37" t="s">
        <v>771</v>
      </c>
      <c r="N56" s="37" t="s">
        <v>605</v>
      </c>
    </row>
    <row r="57" s="29" customFormat="1" spans="1:14">
      <c r="A57" s="37" t="s">
        <v>598</v>
      </c>
      <c r="B57" s="37" t="s">
        <v>772</v>
      </c>
      <c r="C57" s="37" t="s">
        <v>394</v>
      </c>
      <c r="D57" s="37" t="s">
        <v>394</v>
      </c>
      <c r="E57" s="37">
        <v>8473.17</v>
      </c>
      <c r="F57" s="37">
        <v>254.2</v>
      </c>
      <c r="G57" s="37">
        <v>1</v>
      </c>
      <c r="H57" s="37" t="s">
        <v>46</v>
      </c>
      <c r="I57" s="37"/>
      <c r="J57" s="37" t="s">
        <v>418</v>
      </c>
      <c r="K57" s="37"/>
      <c r="L57" s="37" t="s">
        <v>773</v>
      </c>
      <c r="M57" s="37" t="s">
        <v>774</v>
      </c>
      <c r="N57" s="37" t="s">
        <v>605</v>
      </c>
    </row>
    <row r="58" s="29" customFormat="1" spans="1:14">
      <c r="A58" s="37" t="s">
        <v>598</v>
      </c>
      <c r="B58" s="37" t="s">
        <v>775</v>
      </c>
      <c r="C58" s="37" t="s">
        <v>394</v>
      </c>
      <c r="D58" s="37" t="s">
        <v>394</v>
      </c>
      <c r="E58" s="37">
        <v>7963.13</v>
      </c>
      <c r="F58" s="37">
        <v>238.89</v>
      </c>
      <c r="G58" s="37">
        <v>1</v>
      </c>
      <c r="H58" s="37" t="s">
        <v>46</v>
      </c>
      <c r="I58" s="37"/>
      <c r="J58" s="37" t="s">
        <v>418</v>
      </c>
      <c r="K58" s="37"/>
      <c r="L58" s="37" t="s">
        <v>776</v>
      </c>
      <c r="M58" s="37" t="s">
        <v>777</v>
      </c>
      <c r="N58" s="37" t="s">
        <v>605</v>
      </c>
    </row>
    <row r="59" s="29" customFormat="1" spans="1:14">
      <c r="A59" s="37" t="s">
        <v>598</v>
      </c>
      <c r="B59" s="37" t="s">
        <v>778</v>
      </c>
      <c r="C59" s="37" t="s">
        <v>709</v>
      </c>
      <c r="D59" s="37" t="s">
        <v>301</v>
      </c>
      <c r="E59" s="37">
        <v>3149.12</v>
      </c>
      <c r="F59" s="37">
        <v>94.47</v>
      </c>
      <c r="G59" s="37">
        <v>1</v>
      </c>
      <c r="H59" s="37" t="s">
        <v>24</v>
      </c>
      <c r="I59" s="37"/>
      <c r="J59" s="37" t="s">
        <v>779</v>
      </c>
      <c r="K59" s="37"/>
      <c r="L59" s="37" t="s">
        <v>780</v>
      </c>
      <c r="M59" s="37" t="s">
        <v>781</v>
      </c>
      <c r="N59" s="37" t="s">
        <v>605</v>
      </c>
    </row>
    <row r="60" s="29" customFormat="1" spans="1:14">
      <c r="A60" s="37" t="s">
        <v>598</v>
      </c>
      <c r="B60" s="37" t="s">
        <v>782</v>
      </c>
      <c r="C60" s="37" t="s">
        <v>709</v>
      </c>
      <c r="D60" s="37" t="s">
        <v>301</v>
      </c>
      <c r="E60" s="37">
        <v>2429.23</v>
      </c>
      <c r="F60" s="37">
        <v>72.88</v>
      </c>
      <c r="G60" s="37">
        <v>1</v>
      </c>
      <c r="H60" s="37" t="s">
        <v>24</v>
      </c>
      <c r="I60" s="37"/>
      <c r="J60" s="37" t="s">
        <v>783</v>
      </c>
      <c r="K60" s="37"/>
      <c r="L60" s="37" t="s">
        <v>784</v>
      </c>
      <c r="M60" s="37" t="s">
        <v>785</v>
      </c>
      <c r="N60" s="37" t="s">
        <v>605</v>
      </c>
    </row>
    <row r="61" s="29" customFormat="1" spans="1:14">
      <c r="A61" s="37" t="s">
        <v>598</v>
      </c>
      <c r="B61" s="37" t="s">
        <v>786</v>
      </c>
      <c r="C61" s="37" t="s">
        <v>709</v>
      </c>
      <c r="D61" s="37" t="s">
        <v>301</v>
      </c>
      <c r="E61" s="37">
        <v>2811.79</v>
      </c>
      <c r="F61" s="37">
        <v>84.35</v>
      </c>
      <c r="G61" s="37">
        <v>1</v>
      </c>
      <c r="H61" s="37" t="s">
        <v>24</v>
      </c>
      <c r="I61" s="37"/>
      <c r="J61" s="37" t="s">
        <v>779</v>
      </c>
      <c r="K61" s="37"/>
      <c r="L61" s="37" t="s">
        <v>787</v>
      </c>
      <c r="M61" s="37" t="s">
        <v>788</v>
      </c>
      <c r="N61" s="37" t="s">
        <v>605</v>
      </c>
    </row>
    <row r="62" s="29" customFormat="1" spans="1:14">
      <c r="A62" s="37" t="s">
        <v>598</v>
      </c>
      <c r="B62" s="37" t="s">
        <v>789</v>
      </c>
      <c r="C62" s="37" t="s">
        <v>709</v>
      </c>
      <c r="D62" s="37" t="s">
        <v>301</v>
      </c>
      <c r="E62" s="37">
        <v>5578.23</v>
      </c>
      <c r="F62" s="37">
        <v>167.35</v>
      </c>
      <c r="G62" s="37">
        <v>1</v>
      </c>
      <c r="H62" s="37" t="s">
        <v>24</v>
      </c>
      <c r="I62" s="37"/>
      <c r="J62" s="37" t="s">
        <v>790</v>
      </c>
      <c r="K62" s="37"/>
      <c r="L62" s="37" t="s">
        <v>791</v>
      </c>
      <c r="M62" s="37" t="s">
        <v>792</v>
      </c>
      <c r="N62" s="37" t="s">
        <v>605</v>
      </c>
    </row>
    <row r="63" s="29" customFormat="1" spans="1:14">
      <c r="A63" s="37" t="s">
        <v>598</v>
      </c>
      <c r="B63" s="37" t="s">
        <v>793</v>
      </c>
      <c r="C63" s="37" t="s">
        <v>709</v>
      </c>
      <c r="D63" s="37" t="s">
        <v>301</v>
      </c>
      <c r="E63" s="37">
        <v>2811.79</v>
      </c>
      <c r="F63" s="37">
        <v>84.35</v>
      </c>
      <c r="G63" s="37">
        <v>1</v>
      </c>
      <c r="H63" s="37" t="s">
        <v>24</v>
      </c>
      <c r="I63" s="37"/>
      <c r="J63" s="37" t="s">
        <v>779</v>
      </c>
      <c r="K63" s="37"/>
      <c r="L63" s="37" t="s">
        <v>794</v>
      </c>
      <c r="M63" s="37" t="s">
        <v>795</v>
      </c>
      <c r="N63" s="37" t="s">
        <v>605</v>
      </c>
    </row>
    <row r="64" s="29" customFormat="1" spans="1:14">
      <c r="A64" s="37" t="s">
        <v>598</v>
      </c>
      <c r="B64" s="37" t="s">
        <v>796</v>
      </c>
      <c r="C64" s="37" t="s">
        <v>600</v>
      </c>
      <c r="D64" s="37" t="s">
        <v>601</v>
      </c>
      <c r="E64" s="37">
        <v>22945</v>
      </c>
      <c r="F64" s="37">
        <v>20456.02</v>
      </c>
      <c r="G64" s="37">
        <v>1</v>
      </c>
      <c r="H64" s="37" t="s">
        <v>61</v>
      </c>
      <c r="I64" s="37"/>
      <c r="J64" s="37" t="s">
        <v>797</v>
      </c>
      <c r="K64" s="37"/>
      <c r="L64" s="37" t="s">
        <v>798</v>
      </c>
      <c r="M64" s="37" t="s">
        <v>799</v>
      </c>
      <c r="N64" s="37" t="s">
        <v>605</v>
      </c>
    </row>
    <row r="65" s="29" customFormat="1" spans="1:14">
      <c r="A65" s="37" t="s">
        <v>598</v>
      </c>
      <c r="B65" s="37" t="s">
        <v>800</v>
      </c>
      <c r="C65" s="37" t="s">
        <v>801</v>
      </c>
      <c r="D65" s="37" t="s">
        <v>601</v>
      </c>
      <c r="E65" s="37">
        <v>10355.38</v>
      </c>
      <c r="F65" s="37">
        <v>6875.59</v>
      </c>
      <c r="G65" s="37">
        <v>1</v>
      </c>
      <c r="H65" s="37" t="s">
        <v>61</v>
      </c>
      <c r="I65" s="37"/>
      <c r="J65" s="37" t="s">
        <v>802</v>
      </c>
      <c r="K65" s="37"/>
      <c r="L65" s="37" t="s">
        <v>803</v>
      </c>
      <c r="M65" s="37" t="s">
        <v>804</v>
      </c>
      <c r="N65" s="37" t="s">
        <v>605</v>
      </c>
    </row>
    <row r="66" s="29" customFormat="1" spans="1:14">
      <c r="A66" s="37" t="s">
        <v>598</v>
      </c>
      <c r="B66" s="37" t="s">
        <v>805</v>
      </c>
      <c r="C66" s="37" t="s">
        <v>801</v>
      </c>
      <c r="D66" s="37" t="s">
        <v>601</v>
      </c>
      <c r="E66" s="37">
        <v>9193</v>
      </c>
      <c r="F66" s="37">
        <v>303.62</v>
      </c>
      <c r="G66" s="37">
        <v>1</v>
      </c>
      <c r="H66" s="37" t="s">
        <v>61</v>
      </c>
      <c r="I66" s="37"/>
      <c r="J66" s="37" t="s">
        <v>806</v>
      </c>
      <c r="K66" s="37"/>
      <c r="L66" s="37" t="s">
        <v>798</v>
      </c>
      <c r="M66" s="37" t="s">
        <v>799</v>
      </c>
      <c r="N66" s="37" t="s">
        <v>605</v>
      </c>
    </row>
    <row r="67" s="29" customFormat="1" spans="1:14">
      <c r="A67" s="37" t="s">
        <v>598</v>
      </c>
      <c r="B67" s="37" t="s">
        <v>807</v>
      </c>
      <c r="C67" s="37" t="s">
        <v>75</v>
      </c>
      <c r="D67" s="37" t="s">
        <v>610</v>
      </c>
      <c r="E67" s="37">
        <v>1951.23</v>
      </c>
      <c r="F67" s="37">
        <v>58.54</v>
      </c>
      <c r="G67" s="37">
        <v>1</v>
      </c>
      <c r="H67" s="37" t="s">
        <v>24</v>
      </c>
      <c r="I67" s="37"/>
      <c r="J67" s="37" t="s">
        <v>808</v>
      </c>
      <c r="K67" s="37"/>
      <c r="L67" s="37" t="s">
        <v>803</v>
      </c>
      <c r="M67" s="37" t="s">
        <v>804</v>
      </c>
      <c r="N67" s="37" t="s">
        <v>605</v>
      </c>
    </row>
    <row r="68" s="29" customFormat="1" spans="1:14">
      <c r="A68" s="37" t="s">
        <v>598</v>
      </c>
      <c r="B68" s="37" t="s">
        <v>809</v>
      </c>
      <c r="C68" s="37" t="s">
        <v>75</v>
      </c>
      <c r="D68" s="37" t="s">
        <v>610</v>
      </c>
      <c r="E68" s="37">
        <v>9768.35</v>
      </c>
      <c r="F68" s="37">
        <v>293.05</v>
      </c>
      <c r="G68" s="37">
        <v>1</v>
      </c>
      <c r="H68" s="37" t="s">
        <v>24</v>
      </c>
      <c r="I68" s="37"/>
      <c r="J68" s="37" t="s">
        <v>810</v>
      </c>
      <c r="K68" s="37"/>
      <c r="L68" s="37" t="s">
        <v>798</v>
      </c>
      <c r="M68" s="37" t="s">
        <v>799</v>
      </c>
      <c r="N68" s="37" t="s">
        <v>605</v>
      </c>
    </row>
    <row r="69" s="29" customFormat="1" spans="1:14">
      <c r="A69" s="37" t="s">
        <v>598</v>
      </c>
      <c r="B69" s="37" t="s">
        <v>811</v>
      </c>
      <c r="C69" s="37" t="s">
        <v>394</v>
      </c>
      <c r="D69" s="37" t="s">
        <v>394</v>
      </c>
      <c r="E69" s="37">
        <v>1298.87</v>
      </c>
      <c r="F69" s="37">
        <v>38.97</v>
      </c>
      <c r="G69" s="37">
        <v>1</v>
      </c>
      <c r="H69" s="37" t="s">
        <v>46</v>
      </c>
      <c r="I69" s="37"/>
      <c r="J69" s="37" t="s">
        <v>418</v>
      </c>
      <c r="K69" s="37"/>
      <c r="L69" s="37" t="s">
        <v>803</v>
      </c>
      <c r="M69" s="37" t="s">
        <v>804</v>
      </c>
      <c r="N69" s="37" t="s">
        <v>605</v>
      </c>
    </row>
    <row r="70" s="29" customFormat="1" spans="1:14">
      <c r="A70" s="37" t="s">
        <v>598</v>
      </c>
      <c r="B70" s="37" t="s">
        <v>812</v>
      </c>
      <c r="C70" s="37" t="s">
        <v>394</v>
      </c>
      <c r="D70" s="37" t="s">
        <v>394</v>
      </c>
      <c r="E70" s="37">
        <v>14570.87</v>
      </c>
      <c r="F70" s="37">
        <v>437.13</v>
      </c>
      <c r="G70" s="37">
        <v>1</v>
      </c>
      <c r="H70" s="37" t="s">
        <v>46</v>
      </c>
      <c r="I70" s="37"/>
      <c r="J70" s="37" t="s">
        <v>418</v>
      </c>
      <c r="K70" s="37"/>
      <c r="L70" s="37" t="s">
        <v>798</v>
      </c>
      <c r="M70" s="37" t="s">
        <v>799</v>
      </c>
      <c r="N70" s="37" t="s">
        <v>605</v>
      </c>
    </row>
    <row r="71" s="29" customFormat="1" spans="1:14">
      <c r="A71" s="37" t="s">
        <v>598</v>
      </c>
      <c r="B71" s="37" t="s">
        <v>813</v>
      </c>
      <c r="C71" s="37" t="s">
        <v>814</v>
      </c>
      <c r="D71" s="37" t="s">
        <v>518</v>
      </c>
      <c r="E71" s="37">
        <v>103</v>
      </c>
      <c r="F71" s="37">
        <v>3.09</v>
      </c>
      <c r="G71" s="37">
        <v>1</v>
      </c>
      <c r="H71" s="37" t="s">
        <v>52</v>
      </c>
      <c r="I71" s="37"/>
      <c r="J71" s="37" t="s">
        <v>519</v>
      </c>
      <c r="K71" s="37"/>
      <c r="L71" s="37" t="s">
        <v>803</v>
      </c>
      <c r="M71" s="37" t="s">
        <v>804</v>
      </c>
      <c r="N71" s="37" t="s">
        <v>605</v>
      </c>
    </row>
    <row r="72" s="29" customFormat="1" spans="1:14">
      <c r="A72" s="37" t="s">
        <v>598</v>
      </c>
      <c r="B72" s="37" t="s">
        <v>815</v>
      </c>
      <c r="C72" s="37" t="s">
        <v>816</v>
      </c>
      <c r="D72" s="37" t="s">
        <v>626</v>
      </c>
      <c r="E72" s="37">
        <v>1302.63</v>
      </c>
      <c r="F72" s="37">
        <v>944.77</v>
      </c>
      <c r="G72" s="37">
        <v>1</v>
      </c>
      <c r="H72" s="37" t="s">
        <v>24</v>
      </c>
      <c r="I72" s="37"/>
      <c r="J72" s="37" t="s">
        <v>817</v>
      </c>
      <c r="K72" s="37"/>
      <c r="L72" s="37" t="s">
        <v>803</v>
      </c>
      <c r="M72" s="37" t="s">
        <v>804</v>
      </c>
      <c r="N72" s="37" t="s">
        <v>605</v>
      </c>
    </row>
    <row r="73" s="29" customFormat="1" spans="1:14">
      <c r="A73" s="37" t="s">
        <v>598</v>
      </c>
      <c r="B73" s="37" t="s">
        <v>818</v>
      </c>
      <c r="C73" s="37" t="s">
        <v>816</v>
      </c>
      <c r="D73" s="37" t="s">
        <v>626</v>
      </c>
      <c r="E73" s="37">
        <v>1302.63</v>
      </c>
      <c r="F73" s="37">
        <v>944.77</v>
      </c>
      <c r="G73" s="37">
        <v>1</v>
      </c>
      <c r="H73" s="37" t="s">
        <v>24</v>
      </c>
      <c r="I73" s="37"/>
      <c r="J73" s="37" t="s">
        <v>817</v>
      </c>
      <c r="K73" s="37"/>
      <c r="L73" s="37" t="s">
        <v>798</v>
      </c>
      <c r="M73" s="37" t="s">
        <v>799</v>
      </c>
      <c r="N73" s="37" t="s">
        <v>605</v>
      </c>
    </row>
    <row r="74" s="29" customFormat="1" spans="1:14">
      <c r="A74" s="37" t="s">
        <v>598</v>
      </c>
      <c r="B74" s="37" t="s">
        <v>819</v>
      </c>
      <c r="C74" s="37" t="s">
        <v>625</v>
      </c>
      <c r="D74" s="37" t="s">
        <v>626</v>
      </c>
      <c r="E74" s="37">
        <v>292.59</v>
      </c>
      <c r="F74" s="37">
        <v>32.45</v>
      </c>
      <c r="G74" s="37">
        <v>1</v>
      </c>
      <c r="H74" s="37" t="s">
        <v>24</v>
      </c>
      <c r="I74" s="37"/>
      <c r="J74" s="37" t="s">
        <v>820</v>
      </c>
      <c r="K74" s="37"/>
      <c r="L74" s="37" t="s">
        <v>803</v>
      </c>
      <c r="M74" s="37" t="s">
        <v>804</v>
      </c>
      <c r="N74" s="37" t="s">
        <v>605</v>
      </c>
    </row>
    <row r="75" s="29" customFormat="1" spans="1:14">
      <c r="A75" s="37" t="s">
        <v>598</v>
      </c>
      <c r="B75" s="37" t="s">
        <v>821</v>
      </c>
      <c r="C75" s="37" t="s">
        <v>625</v>
      </c>
      <c r="D75" s="37" t="s">
        <v>626</v>
      </c>
      <c r="E75" s="37">
        <v>291.14</v>
      </c>
      <c r="F75" s="37">
        <v>24.43</v>
      </c>
      <c r="G75" s="37">
        <v>1</v>
      </c>
      <c r="H75" s="37" t="s">
        <v>24</v>
      </c>
      <c r="I75" s="37"/>
      <c r="J75" s="37" t="s">
        <v>820</v>
      </c>
      <c r="K75" s="37"/>
      <c r="L75" s="37" t="s">
        <v>798</v>
      </c>
      <c r="M75" s="37" t="s">
        <v>799</v>
      </c>
      <c r="N75" s="37" t="s">
        <v>605</v>
      </c>
    </row>
    <row r="76" s="29" customFormat="1" spans="1:14">
      <c r="A76" s="37" t="s">
        <v>598</v>
      </c>
      <c r="B76" s="37" t="s">
        <v>822</v>
      </c>
      <c r="C76" s="37" t="s">
        <v>625</v>
      </c>
      <c r="D76" s="37" t="s">
        <v>626</v>
      </c>
      <c r="E76" s="37">
        <v>741.93</v>
      </c>
      <c r="F76" s="37">
        <v>302.06</v>
      </c>
      <c r="G76" s="37">
        <v>1</v>
      </c>
      <c r="H76" s="37" t="s">
        <v>24</v>
      </c>
      <c r="I76" s="37"/>
      <c r="J76" s="37" t="s">
        <v>823</v>
      </c>
      <c r="K76" s="37"/>
      <c r="L76" s="37" t="s">
        <v>803</v>
      </c>
      <c r="M76" s="37" t="s">
        <v>804</v>
      </c>
      <c r="N76" s="37" t="s">
        <v>605</v>
      </c>
    </row>
    <row r="77" s="29" customFormat="1" spans="1:14">
      <c r="A77" s="37" t="s">
        <v>598</v>
      </c>
      <c r="B77" s="37" t="s">
        <v>824</v>
      </c>
      <c r="C77" s="37" t="s">
        <v>625</v>
      </c>
      <c r="D77" s="37" t="s">
        <v>626</v>
      </c>
      <c r="E77" s="37">
        <v>310.79</v>
      </c>
      <c r="F77" s="37">
        <v>42.8</v>
      </c>
      <c r="G77" s="37">
        <v>1</v>
      </c>
      <c r="H77" s="37" t="s">
        <v>24</v>
      </c>
      <c r="I77" s="37"/>
      <c r="J77" s="37" t="s">
        <v>627</v>
      </c>
      <c r="K77" s="37"/>
      <c r="L77" s="37" t="s">
        <v>798</v>
      </c>
      <c r="M77" s="37" t="s">
        <v>799</v>
      </c>
      <c r="N77" s="37" t="s">
        <v>605</v>
      </c>
    </row>
    <row r="78" s="29" customFormat="1" spans="1:14">
      <c r="A78" s="37" t="s">
        <v>598</v>
      </c>
      <c r="B78" s="37" t="s">
        <v>825</v>
      </c>
      <c r="C78" s="37" t="s">
        <v>625</v>
      </c>
      <c r="D78" s="37" t="s">
        <v>626</v>
      </c>
      <c r="E78" s="37">
        <v>310.79</v>
      </c>
      <c r="F78" s="37">
        <v>42.8</v>
      </c>
      <c r="G78" s="37">
        <v>1</v>
      </c>
      <c r="H78" s="37" t="s">
        <v>24</v>
      </c>
      <c r="I78" s="37"/>
      <c r="J78" s="37" t="s">
        <v>627</v>
      </c>
      <c r="K78" s="37"/>
      <c r="L78" s="37" t="s">
        <v>798</v>
      </c>
      <c r="M78" s="37" t="s">
        <v>799</v>
      </c>
      <c r="N78" s="37" t="s">
        <v>605</v>
      </c>
    </row>
    <row r="79" s="29" customFormat="1" spans="1:14">
      <c r="A79" s="37" t="s">
        <v>598</v>
      </c>
      <c r="B79" s="37" t="s">
        <v>826</v>
      </c>
      <c r="C79" s="37" t="s">
        <v>629</v>
      </c>
      <c r="D79" s="37" t="s">
        <v>626</v>
      </c>
      <c r="E79" s="37">
        <v>237.45</v>
      </c>
      <c r="F79" s="37">
        <v>143.37</v>
      </c>
      <c r="G79" s="37">
        <v>1</v>
      </c>
      <c r="H79" s="37" t="s">
        <v>24</v>
      </c>
      <c r="I79" s="37"/>
      <c r="J79" s="37" t="s">
        <v>80</v>
      </c>
      <c r="K79" s="37"/>
      <c r="L79" s="37" t="s">
        <v>798</v>
      </c>
      <c r="M79" s="37" t="s">
        <v>799</v>
      </c>
      <c r="N79" s="37" t="s">
        <v>605</v>
      </c>
    </row>
    <row r="80" s="29" customFormat="1" spans="1:14">
      <c r="A80" s="37" t="s">
        <v>598</v>
      </c>
      <c r="B80" s="37" t="s">
        <v>827</v>
      </c>
      <c r="C80" s="37" t="s">
        <v>394</v>
      </c>
      <c r="D80" s="37" t="s">
        <v>394</v>
      </c>
      <c r="E80" s="37">
        <v>875.95</v>
      </c>
      <c r="F80" s="37">
        <v>26.28</v>
      </c>
      <c r="G80" s="37">
        <v>1</v>
      </c>
      <c r="H80" s="37" t="s">
        <v>46</v>
      </c>
      <c r="I80" s="37"/>
      <c r="J80" s="37" t="s">
        <v>395</v>
      </c>
      <c r="K80" s="37"/>
      <c r="L80" s="37" t="s">
        <v>828</v>
      </c>
      <c r="M80" s="37" t="s">
        <v>829</v>
      </c>
      <c r="N80" s="37" t="s">
        <v>605</v>
      </c>
    </row>
    <row r="81" s="29" customFormat="1" spans="1:14">
      <c r="A81" s="37" t="s">
        <v>598</v>
      </c>
      <c r="B81" s="37" t="s">
        <v>830</v>
      </c>
      <c r="C81" s="37" t="s">
        <v>394</v>
      </c>
      <c r="D81" s="37" t="s">
        <v>394</v>
      </c>
      <c r="E81" s="37">
        <v>6062.46</v>
      </c>
      <c r="F81" s="37">
        <v>181.87</v>
      </c>
      <c r="G81" s="37">
        <v>1</v>
      </c>
      <c r="H81" s="37" t="s">
        <v>46</v>
      </c>
      <c r="I81" s="37"/>
      <c r="J81" s="37" t="s">
        <v>395</v>
      </c>
      <c r="K81" s="37"/>
      <c r="L81" s="37" t="s">
        <v>828</v>
      </c>
      <c r="M81" s="37" t="s">
        <v>829</v>
      </c>
      <c r="N81" s="37" t="s">
        <v>605</v>
      </c>
    </row>
    <row r="82" s="29" customFormat="1" spans="1:14">
      <c r="A82" s="37" t="s">
        <v>598</v>
      </c>
      <c r="B82" s="37" t="s">
        <v>831</v>
      </c>
      <c r="C82" s="37" t="s">
        <v>394</v>
      </c>
      <c r="D82" s="37" t="s">
        <v>394</v>
      </c>
      <c r="E82" s="37">
        <v>9725.5</v>
      </c>
      <c r="F82" s="37">
        <v>291.77</v>
      </c>
      <c r="G82" s="37">
        <v>1</v>
      </c>
      <c r="H82" s="37" t="s">
        <v>46</v>
      </c>
      <c r="I82" s="37"/>
      <c r="J82" s="37" t="s">
        <v>395</v>
      </c>
      <c r="K82" s="37"/>
      <c r="L82" s="37" t="s">
        <v>832</v>
      </c>
      <c r="M82" s="37" t="s">
        <v>833</v>
      </c>
      <c r="N82" s="37" t="s">
        <v>605</v>
      </c>
    </row>
    <row r="83" s="29" customFormat="1" spans="1:14">
      <c r="A83" s="37" t="s">
        <v>670</v>
      </c>
      <c r="B83" s="37" t="s">
        <v>834</v>
      </c>
      <c r="C83" s="37" t="s">
        <v>394</v>
      </c>
      <c r="D83" s="37" t="s">
        <v>394</v>
      </c>
      <c r="E83" s="37">
        <v>4108.47</v>
      </c>
      <c r="F83" s="37">
        <v>123.25</v>
      </c>
      <c r="G83" s="37">
        <v>1</v>
      </c>
      <c r="H83" s="37" t="s">
        <v>46</v>
      </c>
      <c r="I83" s="37"/>
      <c r="J83" s="37" t="s">
        <v>395</v>
      </c>
      <c r="K83" s="37"/>
      <c r="L83" s="37" t="s">
        <v>835</v>
      </c>
      <c r="M83" s="37" t="s">
        <v>836</v>
      </c>
      <c r="N83" s="37" t="s">
        <v>674</v>
      </c>
    </row>
    <row r="84" s="29" customFormat="1" spans="1:14">
      <c r="A84" s="37" t="s">
        <v>670</v>
      </c>
      <c r="B84" s="37" t="s">
        <v>837</v>
      </c>
      <c r="C84" s="37" t="s">
        <v>394</v>
      </c>
      <c r="D84" s="37" t="s">
        <v>394</v>
      </c>
      <c r="E84" s="37">
        <v>5767.92</v>
      </c>
      <c r="F84" s="37">
        <v>173.04</v>
      </c>
      <c r="G84" s="37">
        <v>1</v>
      </c>
      <c r="H84" s="37" t="s">
        <v>46</v>
      </c>
      <c r="I84" s="37"/>
      <c r="J84" s="37" t="s">
        <v>395</v>
      </c>
      <c r="K84" s="37"/>
      <c r="L84" s="37" t="s">
        <v>838</v>
      </c>
      <c r="M84" s="37" t="s">
        <v>839</v>
      </c>
      <c r="N84" s="37" t="s">
        <v>674</v>
      </c>
    </row>
    <row r="85" s="29" customFormat="1" spans="1:14">
      <c r="A85" s="37" t="s">
        <v>598</v>
      </c>
      <c r="B85" s="37" t="s">
        <v>840</v>
      </c>
      <c r="C85" s="37" t="s">
        <v>394</v>
      </c>
      <c r="D85" s="37" t="s">
        <v>394</v>
      </c>
      <c r="E85" s="37">
        <v>5517.1</v>
      </c>
      <c r="F85" s="37">
        <v>165.51</v>
      </c>
      <c r="G85" s="37">
        <v>1</v>
      </c>
      <c r="H85" s="37" t="s">
        <v>46</v>
      </c>
      <c r="I85" s="37"/>
      <c r="J85" s="37" t="s">
        <v>395</v>
      </c>
      <c r="K85" s="37"/>
      <c r="L85" s="37" t="s">
        <v>841</v>
      </c>
      <c r="M85" s="37" t="s">
        <v>842</v>
      </c>
      <c r="N85" s="37" t="s">
        <v>605</v>
      </c>
    </row>
    <row r="86" s="29" customFormat="1" spans="1:14">
      <c r="A86" s="37" t="s">
        <v>670</v>
      </c>
      <c r="B86" s="37" t="s">
        <v>843</v>
      </c>
      <c r="C86" s="37" t="s">
        <v>394</v>
      </c>
      <c r="D86" s="37" t="s">
        <v>394</v>
      </c>
      <c r="E86" s="37">
        <v>12562.86</v>
      </c>
      <c r="F86" s="37">
        <v>376.89</v>
      </c>
      <c r="G86" s="37">
        <v>1</v>
      </c>
      <c r="H86" s="37" t="s">
        <v>46</v>
      </c>
      <c r="I86" s="37"/>
      <c r="J86" s="37" t="s">
        <v>395</v>
      </c>
      <c r="K86" s="37"/>
      <c r="L86" s="37" t="s">
        <v>844</v>
      </c>
      <c r="M86" s="37" t="s">
        <v>845</v>
      </c>
      <c r="N86" s="37" t="s">
        <v>674</v>
      </c>
    </row>
    <row r="87" s="29" customFormat="1" spans="1:14">
      <c r="A87" s="37" t="s">
        <v>670</v>
      </c>
      <c r="B87" s="37" t="s">
        <v>846</v>
      </c>
      <c r="C87" s="37" t="s">
        <v>394</v>
      </c>
      <c r="D87" s="37" t="s">
        <v>394</v>
      </c>
      <c r="E87" s="37">
        <v>10427.84</v>
      </c>
      <c r="F87" s="37">
        <v>312.84</v>
      </c>
      <c r="G87" s="37">
        <v>1</v>
      </c>
      <c r="H87" s="37" t="s">
        <v>46</v>
      </c>
      <c r="I87" s="37"/>
      <c r="J87" s="37" t="s">
        <v>395</v>
      </c>
      <c r="K87" s="37"/>
      <c r="L87" s="37" t="s">
        <v>847</v>
      </c>
      <c r="M87" s="37" t="s">
        <v>848</v>
      </c>
      <c r="N87" s="37" t="s">
        <v>674</v>
      </c>
    </row>
    <row r="88" s="29" customFormat="1" spans="1:14">
      <c r="A88" s="37" t="s">
        <v>670</v>
      </c>
      <c r="B88" s="37" t="s">
        <v>849</v>
      </c>
      <c r="C88" s="37" t="s">
        <v>394</v>
      </c>
      <c r="D88" s="37" t="s">
        <v>394</v>
      </c>
      <c r="E88" s="37">
        <v>7155.6</v>
      </c>
      <c r="F88" s="37">
        <v>214.67</v>
      </c>
      <c r="G88" s="37">
        <v>1</v>
      </c>
      <c r="H88" s="37" t="s">
        <v>46</v>
      </c>
      <c r="I88" s="37"/>
      <c r="J88" s="37" t="s">
        <v>395</v>
      </c>
      <c r="K88" s="37"/>
      <c r="L88" s="37" t="s">
        <v>850</v>
      </c>
      <c r="M88" s="37" t="s">
        <v>851</v>
      </c>
      <c r="N88" s="37" t="s">
        <v>674</v>
      </c>
    </row>
    <row r="89" s="29" customFormat="1" spans="1:14">
      <c r="A89" s="37" t="s">
        <v>598</v>
      </c>
      <c r="B89" s="37" t="s">
        <v>852</v>
      </c>
      <c r="C89" s="37" t="s">
        <v>394</v>
      </c>
      <c r="D89" s="37" t="s">
        <v>394</v>
      </c>
      <c r="E89" s="37">
        <v>9718.1</v>
      </c>
      <c r="F89" s="37">
        <v>291.54</v>
      </c>
      <c r="G89" s="37">
        <v>1</v>
      </c>
      <c r="H89" s="37" t="s">
        <v>46</v>
      </c>
      <c r="I89" s="37"/>
      <c r="J89" s="37" t="s">
        <v>395</v>
      </c>
      <c r="K89" s="37"/>
      <c r="L89" s="37" t="s">
        <v>853</v>
      </c>
      <c r="M89" s="37" t="s">
        <v>854</v>
      </c>
      <c r="N89" s="37" t="s">
        <v>605</v>
      </c>
    </row>
    <row r="90" s="29" customFormat="1" spans="1:14">
      <c r="A90" s="37" t="s">
        <v>598</v>
      </c>
      <c r="B90" s="37" t="s">
        <v>855</v>
      </c>
      <c r="C90" s="37" t="s">
        <v>394</v>
      </c>
      <c r="D90" s="37" t="s">
        <v>394</v>
      </c>
      <c r="E90" s="37">
        <v>5821.74</v>
      </c>
      <c r="F90" s="37">
        <v>174.65</v>
      </c>
      <c r="G90" s="37">
        <v>1</v>
      </c>
      <c r="H90" s="37" t="s">
        <v>46</v>
      </c>
      <c r="I90" s="37"/>
      <c r="J90" s="37" t="s">
        <v>418</v>
      </c>
      <c r="K90" s="37"/>
      <c r="L90" s="37" t="s">
        <v>856</v>
      </c>
      <c r="M90" s="37" t="s">
        <v>857</v>
      </c>
      <c r="N90" s="37" t="s">
        <v>605</v>
      </c>
    </row>
    <row r="91" s="29" customFormat="1" spans="1:14">
      <c r="A91" s="37" t="s">
        <v>598</v>
      </c>
      <c r="B91" s="37" t="s">
        <v>858</v>
      </c>
      <c r="C91" s="37" t="s">
        <v>394</v>
      </c>
      <c r="D91" s="37" t="s">
        <v>394</v>
      </c>
      <c r="E91" s="37">
        <v>6014.83</v>
      </c>
      <c r="F91" s="37">
        <v>180.44</v>
      </c>
      <c r="G91" s="37">
        <v>1</v>
      </c>
      <c r="H91" s="37" t="s">
        <v>46</v>
      </c>
      <c r="I91" s="37"/>
      <c r="J91" s="37" t="s">
        <v>418</v>
      </c>
      <c r="K91" s="37"/>
      <c r="L91" s="37" t="s">
        <v>859</v>
      </c>
      <c r="M91" s="37" t="s">
        <v>860</v>
      </c>
      <c r="N91" s="37" t="s">
        <v>605</v>
      </c>
    </row>
    <row r="92" s="29" customFormat="1" spans="1:14">
      <c r="A92" s="37" t="s">
        <v>670</v>
      </c>
      <c r="B92" s="37" t="s">
        <v>861</v>
      </c>
      <c r="C92" s="37" t="s">
        <v>394</v>
      </c>
      <c r="D92" s="37" t="s">
        <v>394</v>
      </c>
      <c r="E92" s="37">
        <v>10625.23</v>
      </c>
      <c r="F92" s="37">
        <v>318.76</v>
      </c>
      <c r="G92" s="37">
        <v>1</v>
      </c>
      <c r="H92" s="37" t="s">
        <v>46</v>
      </c>
      <c r="I92" s="37"/>
      <c r="J92" s="37" t="s">
        <v>418</v>
      </c>
      <c r="K92" s="37"/>
      <c r="L92" s="37" t="s">
        <v>862</v>
      </c>
      <c r="M92" s="37" t="s">
        <v>863</v>
      </c>
      <c r="N92" s="37" t="s">
        <v>674</v>
      </c>
    </row>
    <row r="93" s="29" customFormat="1" spans="1:14">
      <c r="A93" s="37" t="s">
        <v>670</v>
      </c>
      <c r="B93" s="37" t="s">
        <v>864</v>
      </c>
      <c r="C93" s="37" t="s">
        <v>394</v>
      </c>
      <c r="D93" s="37" t="s">
        <v>394</v>
      </c>
      <c r="E93" s="37">
        <v>3918.62</v>
      </c>
      <c r="F93" s="37">
        <v>117.56</v>
      </c>
      <c r="G93" s="37">
        <v>1</v>
      </c>
      <c r="H93" s="37" t="s">
        <v>46</v>
      </c>
      <c r="I93" s="37"/>
      <c r="J93" s="37" t="s">
        <v>418</v>
      </c>
      <c r="K93" s="37"/>
      <c r="L93" s="37" t="s">
        <v>865</v>
      </c>
      <c r="M93" s="37" t="s">
        <v>866</v>
      </c>
      <c r="N93" s="37" t="s">
        <v>674</v>
      </c>
    </row>
    <row r="94" s="29" customFormat="1" spans="1:14">
      <c r="A94" s="37" t="s">
        <v>670</v>
      </c>
      <c r="B94" s="37" t="s">
        <v>867</v>
      </c>
      <c r="C94" s="37" t="s">
        <v>394</v>
      </c>
      <c r="D94" s="37" t="s">
        <v>394</v>
      </c>
      <c r="E94" s="37">
        <v>689.31</v>
      </c>
      <c r="F94" s="37">
        <v>20.68</v>
      </c>
      <c r="G94" s="37">
        <v>1</v>
      </c>
      <c r="H94" s="37" t="s">
        <v>46</v>
      </c>
      <c r="I94" s="37"/>
      <c r="J94" s="37" t="s">
        <v>418</v>
      </c>
      <c r="K94" s="37"/>
      <c r="L94" s="37" t="s">
        <v>868</v>
      </c>
      <c r="M94" s="37" t="s">
        <v>869</v>
      </c>
      <c r="N94" s="37" t="s">
        <v>674</v>
      </c>
    </row>
    <row r="95" s="29" customFormat="1" spans="1:14">
      <c r="A95" s="37" t="s">
        <v>687</v>
      </c>
      <c r="B95" s="37" t="s">
        <v>870</v>
      </c>
      <c r="C95" s="37" t="s">
        <v>394</v>
      </c>
      <c r="D95" s="37" t="s">
        <v>394</v>
      </c>
      <c r="E95" s="37">
        <v>808.17</v>
      </c>
      <c r="F95" s="37">
        <v>24.25</v>
      </c>
      <c r="G95" s="37">
        <v>1</v>
      </c>
      <c r="H95" s="37" t="s">
        <v>46</v>
      </c>
      <c r="I95" s="37"/>
      <c r="J95" s="37" t="s">
        <v>418</v>
      </c>
      <c r="K95" s="37"/>
      <c r="L95" s="37" t="s">
        <v>871</v>
      </c>
      <c r="M95" s="37" t="s">
        <v>872</v>
      </c>
      <c r="N95" s="37" t="s">
        <v>691</v>
      </c>
    </row>
    <row r="96" s="29" customFormat="1" spans="1:14">
      <c r="A96" s="37" t="s">
        <v>670</v>
      </c>
      <c r="B96" s="37" t="s">
        <v>873</v>
      </c>
      <c r="C96" s="37" t="s">
        <v>394</v>
      </c>
      <c r="D96" s="37" t="s">
        <v>394</v>
      </c>
      <c r="E96" s="37">
        <v>4323.48</v>
      </c>
      <c r="F96" s="37">
        <v>129.7</v>
      </c>
      <c r="G96" s="37">
        <v>1</v>
      </c>
      <c r="H96" s="37" t="s">
        <v>46</v>
      </c>
      <c r="I96" s="37"/>
      <c r="J96" s="37" t="s">
        <v>418</v>
      </c>
      <c r="K96" s="37"/>
      <c r="L96" s="37" t="s">
        <v>874</v>
      </c>
      <c r="M96" s="37" t="s">
        <v>875</v>
      </c>
      <c r="N96" s="37" t="s">
        <v>674</v>
      </c>
    </row>
    <row r="97" s="29" customFormat="1" spans="1:14">
      <c r="A97" s="37" t="s">
        <v>670</v>
      </c>
      <c r="B97" s="37" t="s">
        <v>876</v>
      </c>
      <c r="C97" s="37" t="s">
        <v>394</v>
      </c>
      <c r="D97" s="37" t="s">
        <v>394</v>
      </c>
      <c r="E97" s="37">
        <v>13841.67</v>
      </c>
      <c r="F97" s="37">
        <v>415.25</v>
      </c>
      <c r="G97" s="37">
        <v>1</v>
      </c>
      <c r="H97" s="37" t="s">
        <v>46</v>
      </c>
      <c r="I97" s="37"/>
      <c r="J97" s="37" t="s">
        <v>418</v>
      </c>
      <c r="K97" s="37"/>
      <c r="L97" s="37" t="s">
        <v>877</v>
      </c>
      <c r="M97" s="37" t="s">
        <v>878</v>
      </c>
      <c r="N97" s="37" t="s">
        <v>674</v>
      </c>
    </row>
    <row r="98" s="29" customFormat="1" spans="1:14">
      <c r="A98" s="37" t="s">
        <v>598</v>
      </c>
      <c r="B98" s="37" t="s">
        <v>879</v>
      </c>
      <c r="C98" s="37" t="s">
        <v>394</v>
      </c>
      <c r="D98" s="37" t="s">
        <v>394</v>
      </c>
      <c r="E98" s="37">
        <v>2141.65</v>
      </c>
      <c r="F98" s="37">
        <v>64.25</v>
      </c>
      <c r="G98" s="37">
        <v>1</v>
      </c>
      <c r="H98" s="37" t="s">
        <v>46</v>
      </c>
      <c r="I98" s="37"/>
      <c r="J98" s="37" t="s">
        <v>418</v>
      </c>
      <c r="K98" s="37"/>
      <c r="L98" s="37" t="s">
        <v>880</v>
      </c>
      <c r="M98" s="37" t="s">
        <v>881</v>
      </c>
      <c r="N98" s="37" t="s">
        <v>605</v>
      </c>
    </row>
    <row r="99" s="29" customFormat="1" spans="1:14">
      <c r="A99" s="37" t="s">
        <v>598</v>
      </c>
      <c r="B99" s="37" t="s">
        <v>882</v>
      </c>
      <c r="C99" s="37" t="s">
        <v>394</v>
      </c>
      <c r="D99" s="37" t="s">
        <v>394</v>
      </c>
      <c r="E99" s="37">
        <v>11758.71</v>
      </c>
      <c r="F99" s="37">
        <v>352.76</v>
      </c>
      <c r="G99" s="37">
        <v>1</v>
      </c>
      <c r="H99" s="37" t="s">
        <v>46</v>
      </c>
      <c r="I99" s="37"/>
      <c r="J99" s="37" t="s">
        <v>418</v>
      </c>
      <c r="K99" s="37"/>
      <c r="L99" s="37" t="s">
        <v>883</v>
      </c>
      <c r="M99" s="37" t="s">
        <v>884</v>
      </c>
      <c r="N99" s="37" t="s">
        <v>605</v>
      </c>
    </row>
    <row r="100" s="29" customFormat="1" spans="1:14">
      <c r="A100" s="37" t="s">
        <v>598</v>
      </c>
      <c r="B100" s="37" t="s">
        <v>885</v>
      </c>
      <c r="C100" s="37" t="s">
        <v>394</v>
      </c>
      <c r="D100" s="37" t="s">
        <v>394</v>
      </c>
      <c r="E100" s="37">
        <v>14749.37</v>
      </c>
      <c r="F100" s="37">
        <v>442.48</v>
      </c>
      <c r="G100" s="37">
        <v>1</v>
      </c>
      <c r="H100" s="37" t="s">
        <v>46</v>
      </c>
      <c r="I100" s="37"/>
      <c r="J100" s="37" t="s">
        <v>418</v>
      </c>
      <c r="K100" s="37"/>
      <c r="L100" s="37" t="s">
        <v>886</v>
      </c>
      <c r="M100" s="37" t="s">
        <v>887</v>
      </c>
      <c r="N100" s="37" t="s">
        <v>605</v>
      </c>
    </row>
    <row r="101" s="29" customFormat="1" spans="1:14">
      <c r="A101" s="37" t="s">
        <v>598</v>
      </c>
      <c r="B101" s="37" t="s">
        <v>888</v>
      </c>
      <c r="C101" s="37" t="s">
        <v>394</v>
      </c>
      <c r="D101" s="37" t="s">
        <v>394</v>
      </c>
      <c r="E101" s="37">
        <v>808.17</v>
      </c>
      <c r="F101" s="37">
        <v>24.25</v>
      </c>
      <c r="G101" s="37">
        <v>1</v>
      </c>
      <c r="H101" s="37" t="s">
        <v>46</v>
      </c>
      <c r="I101" s="37"/>
      <c r="J101" s="37" t="s">
        <v>418</v>
      </c>
      <c r="K101" s="37"/>
      <c r="L101" s="37" t="s">
        <v>889</v>
      </c>
      <c r="M101" s="37" t="s">
        <v>890</v>
      </c>
      <c r="N101" s="37" t="s">
        <v>605</v>
      </c>
    </row>
    <row r="102" s="29" customFormat="1" spans="1:14">
      <c r="A102" s="37" t="s">
        <v>598</v>
      </c>
      <c r="B102" s="37" t="s">
        <v>891</v>
      </c>
      <c r="C102" s="37" t="s">
        <v>394</v>
      </c>
      <c r="D102" s="37" t="s">
        <v>394</v>
      </c>
      <c r="E102" s="37">
        <v>6581.2</v>
      </c>
      <c r="F102" s="37">
        <v>197.44</v>
      </c>
      <c r="G102" s="37">
        <v>1</v>
      </c>
      <c r="H102" s="37" t="s">
        <v>46</v>
      </c>
      <c r="I102" s="37"/>
      <c r="J102" s="37" t="s">
        <v>418</v>
      </c>
      <c r="K102" s="37"/>
      <c r="L102" s="37" t="s">
        <v>892</v>
      </c>
      <c r="M102" s="37" t="s">
        <v>893</v>
      </c>
      <c r="N102" s="37" t="s">
        <v>605</v>
      </c>
    </row>
    <row r="103" s="29" customFormat="1" spans="1:14">
      <c r="A103" s="37" t="s">
        <v>670</v>
      </c>
      <c r="B103" s="37" t="s">
        <v>894</v>
      </c>
      <c r="C103" s="37" t="s">
        <v>394</v>
      </c>
      <c r="D103" s="37" t="s">
        <v>394</v>
      </c>
      <c r="E103" s="37">
        <v>1341.03</v>
      </c>
      <c r="F103" s="37">
        <v>40.23</v>
      </c>
      <c r="G103" s="37">
        <v>1</v>
      </c>
      <c r="H103" s="37" t="s">
        <v>46</v>
      </c>
      <c r="I103" s="37"/>
      <c r="J103" s="37" t="s">
        <v>418</v>
      </c>
      <c r="K103" s="37"/>
      <c r="L103" s="37" t="s">
        <v>895</v>
      </c>
      <c r="M103" s="37" t="s">
        <v>896</v>
      </c>
      <c r="N103" s="37" t="s">
        <v>674</v>
      </c>
    </row>
    <row r="104" s="29" customFormat="1" spans="1:14">
      <c r="A104" s="37" t="s">
        <v>598</v>
      </c>
      <c r="B104" s="37" t="s">
        <v>897</v>
      </c>
      <c r="C104" s="37" t="s">
        <v>394</v>
      </c>
      <c r="D104" s="37" t="s">
        <v>394</v>
      </c>
      <c r="E104" s="37">
        <v>1386.49</v>
      </c>
      <c r="F104" s="37">
        <v>41.59</v>
      </c>
      <c r="G104" s="37">
        <v>1</v>
      </c>
      <c r="H104" s="37" t="s">
        <v>46</v>
      </c>
      <c r="I104" s="37"/>
      <c r="J104" s="37" t="s">
        <v>418</v>
      </c>
      <c r="K104" s="37"/>
      <c r="L104" s="37" t="s">
        <v>898</v>
      </c>
      <c r="M104" s="37" t="s">
        <v>899</v>
      </c>
      <c r="N104" s="37" t="s">
        <v>605</v>
      </c>
    </row>
    <row r="105" s="29" customFormat="1" spans="1:14">
      <c r="A105" s="37" t="s">
        <v>670</v>
      </c>
      <c r="B105" s="37" t="s">
        <v>900</v>
      </c>
      <c r="C105" s="37" t="s">
        <v>394</v>
      </c>
      <c r="D105" s="37" t="s">
        <v>394</v>
      </c>
      <c r="E105" s="37">
        <v>7702.9</v>
      </c>
      <c r="F105" s="37">
        <v>231.09</v>
      </c>
      <c r="G105" s="37">
        <v>1</v>
      </c>
      <c r="H105" s="37" t="s">
        <v>46</v>
      </c>
      <c r="I105" s="37"/>
      <c r="J105" s="37" t="s">
        <v>418</v>
      </c>
      <c r="K105" s="37"/>
      <c r="L105" s="37" t="s">
        <v>901</v>
      </c>
      <c r="M105" s="37" t="s">
        <v>902</v>
      </c>
      <c r="N105" s="37" t="s">
        <v>674</v>
      </c>
    </row>
    <row r="106" s="29" customFormat="1" spans="1:14">
      <c r="A106" s="37" t="s">
        <v>670</v>
      </c>
      <c r="B106" s="37" t="s">
        <v>903</v>
      </c>
      <c r="C106" s="37" t="s">
        <v>394</v>
      </c>
      <c r="D106" s="37" t="s">
        <v>394</v>
      </c>
      <c r="E106" s="37">
        <v>2632.68</v>
      </c>
      <c r="F106" s="37">
        <v>78.98</v>
      </c>
      <c r="G106" s="37">
        <v>1</v>
      </c>
      <c r="H106" s="37" t="s">
        <v>46</v>
      </c>
      <c r="I106" s="37"/>
      <c r="J106" s="37" t="s">
        <v>418</v>
      </c>
      <c r="K106" s="37"/>
      <c r="L106" s="37" t="s">
        <v>904</v>
      </c>
      <c r="M106" s="37" t="s">
        <v>905</v>
      </c>
      <c r="N106" s="37" t="s">
        <v>674</v>
      </c>
    </row>
    <row r="107" s="29" customFormat="1" spans="1:14">
      <c r="A107" s="37" t="s">
        <v>598</v>
      </c>
      <c r="B107" s="37" t="s">
        <v>906</v>
      </c>
      <c r="C107" s="37" t="s">
        <v>394</v>
      </c>
      <c r="D107" s="37" t="s">
        <v>394</v>
      </c>
      <c r="E107" s="37">
        <v>13191.14</v>
      </c>
      <c r="F107" s="37">
        <v>395.73</v>
      </c>
      <c r="G107" s="37">
        <v>1</v>
      </c>
      <c r="H107" s="37" t="s">
        <v>46</v>
      </c>
      <c r="I107" s="37"/>
      <c r="J107" s="37" t="s">
        <v>418</v>
      </c>
      <c r="K107" s="37"/>
      <c r="L107" s="37" t="s">
        <v>907</v>
      </c>
      <c r="M107" s="37" t="s">
        <v>908</v>
      </c>
      <c r="N107" s="37" t="s">
        <v>605</v>
      </c>
    </row>
    <row r="108" s="29" customFormat="1" spans="1:14">
      <c r="A108" s="37" t="s">
        <v>670</v>
      </c>
      <c r="B108" s="37" t="s">
        <v>909</v>
      </c>
      <c r="C108" s="37" t="s">
        <v>394</v>
      </c>
      <c r="D108" s="37" t="s">
        <v>394</v>
      </c>
      <c r="E108" s="37">
        <v>5060.18</v>
      </c>
      <c r="F108" s="37">
        <v>151.81</v>
      </c>
      <c r="G108" s="37">
        <v>1</v>
      </c>
      <c r="H108" s="37" t="s">
        <v>46</v>
      </c>
      <c r="I108" s="37"/>
      <c r="J108" s="37" t="s">
        <v>418</v>
      </c>
      <c r="K108" s="37"/>
      <c r="L108" s="37" t="s">
        <v>910</v>
      </c>
      <c r="M108" s="37" t="s">
        <v>911</v>
      </c>
      <c r="N108" s="37" t="s">
        <v>674</v>
      </c>
    </row>
    <row r="109" s="29" customFormat="1" spans="1:14">
      <c r="A109" s="37" t="s">
        <v>670</v>
      </c>
      <c r="B109" s="37" t="s">
        <v>912</v>
      </c>
      <c r="C109" s="37" t="s">
        <v>394</v>
      </c>
      <c r="D109" s="37" t="s">
        <v>394</v>
      </c>
      <c r="E109" s="37">
        <v>1811.1</v>
      </c>
      <c r="F109" s="37">
        <v>54.33</v>
      </c>
      <c r="G109" s="37">
        <v>1</v>
      </c>
      <c r="H109" s="37" t="s">
        <v>46</v>
      </c>
      <c r="I109" s="37"/>
      <c r="J109" s="37" t="s">
        <v>418</v>
      </c>
      <c r="K109" s="37"/>
      <c r="L109" s="37" t="s">
        <v>913</v>
      </c>
      <c r="M109" s="37" t="s">
        <v>914</v>
      </c>
      <c r="N109" s="37" t="s">
        <v>674</v>
      </c>
    </row>
    <row r="110" s="29" customFormat="1" spans="1:14">
      <c r="A110" s="37" t="s">
        <v>670</v>
      </c>
      <c r="B110" s="37" t="s">
        <v>915</v>
      </c>
      <c r="C110" s="37" t="s">
        <v>394</v>
      </c>
      <c r="D110" s="37" t="s">
        <v>394</v>
      </c>
      <c r="E110" s="37">
        <v>8636.87</v>
      </c>
      <c r="F110" s="37">
        <v>259.11</v>
      </c>
      <c r="G110" s="37">
        <v>1</v>
      </c>
      <c r="H110" s="37" t="s">
        <v>46</v>
      </c>
      <c r="I110" s="37"/>
      <c r="J110" s="37" t="s">
        <v>418</v>
      </c>
      <c r="K110" s="37"/>
      <c r="L110" s="37" t="s">
        <v>916</v>
      </c>
      <c r="M110" s="37" t="s">
        <v>917</v>
      </c>
      <c r="N110" s="37" t="s">
        <v>674</v>
      </c>
    </row>
    <row r="111" s="29" customFormat="1" spans="1:14">
      <c r="A111" s="37" t="s">
        <v>598</v>
      </c>
      <c r="B111" s="37" t="s">
        <v>918</v>
      </c>
      <c r="C111" s="37" t="s">
        <v>394</v>
      </c>
      <c r="D111" s="37" t="s">
        <v>394</v>
      </c>
      <c r="E111" s="37">
        <v>1967.33</v>
      </c>
      <c r="F111" s="37">
        <v>59.02</v>
      </c>
      <c r="G111" s="37">
        <v>1</v>
      </c>
      <c r="H111" s="37" t="s">
        <v>46</v>
      </c>
      <c r="I111" s="37"/>
      <c r="J111" s="37" t="s">
        <v>418</v>
      </c>
      <c r="K111" s="37"/>
      <c r="L111" s="37" t="s">
        <v>919</v>
      </c>
      <c r="M111" s="37" t="s">
        <v>920</v>
      </c>
      <c r="N111" s="37" t="s">
        <v>605</v>
      </c>
    </row>
    <row r="112" s="29" customFormat="1" spans="1:14">
      <c r="A112" s="37" t="s">
        <v>687</v>
      </c>
      <c r="B112" s="37" t="s">
        <v>921</v>
      </c>
      <c r="C112" s="37" t="s">
        <v>394</v>
      </c>
      <c r="D112" s="37" t="s">
        <v>394</v>
      </c>
      <c r="E112" s="37">
        <v>1580.9</v>
      </c>
      <c r="F112" s="37">
        <v>47.43</v>
      </c>
      <c r="G112" s="37">
        <v>1</v>
      </c>
      <c r="H112" s="37" t="s">
        <v>46</v>
      </c>
      <c r="I112" s="37"/>
      <c r="J112" s="37" t="s">
        <v>418</v>
      </c>
      <c r="K112" s="37"/>
      <c r="L112" s="37" t="s">
        <v>922</v>
      </c>
      <c r="M112" s="37" t="s">
        <v>923</v>
      </c>
      <c r="N112" s="37" t="s">
        <v>691</v>
      </c>
    </row>
    <row r="113" s="29" customFormat="1" spans="1:14">
      <c r="A113" s="37" t="s">
        <v>598</v>
      </c>
      <c r="B113" s="37" t="s">
        <v>924</v>
      </c>
      <c r="C113" s="37" t="s">
        <v>394</v>
      </c>
      <c r="D113" s="37" t="s">
        <v>394</v>
      </c>
      <c r="E113" s="37">
        <v>636.99</v>
      </c>
      <c r="F113" s="37">
        <v>19.11</v>
      </c>
      <c r="G113" s="37">
        <v>1</v>
      </c>
      <c r="H113" s="37" t="s">
        <v>46</v>
      </c>
      <c r="I113" s="37"/>
      <c r="J113" s="37" t="s">
        <v>418</v>
      </c>
      <c r="K113" s="37"/>
      <c r="L113" s="37" t="s">
        <v>925</v>
      </c>
      <c r="M113" s="37" t="s">
        <v>926</v>
      </c>
      <c r="N113" s="37" t="s">
        <v>605</v>
      </c>
    </row>
    <row r="114" s="29" customFormat="1" spans="1:14">
      <c r="A114" s="37" t="s">
        <v>598</v>
      </c>
      <c r="B114" s="37" t="s">
        <v>927</v>
      </c>
      <c r="C114" s="37" t="s">
        <v>394</v>
      </c>
      <c r="D114" s="37" t="s">
        <v>394</v>
      </c>
      <c r="E114" s="37">
        <v>8208.94</v>
      </c>
      <c r="F114" s="37">
        <v>246.27</v>
      </c>
      <c r="G114" s="37">
        <v>1</v>
      </c>
      <c r="H114" s="37" t="s">
        <v>46</v>
      </c>
      <c r="I114" s="37"/>
      <c r="J114" s="37" t="s">
        <v>418</v>
      </c>
      <c r="K114" s="37"/>
      <c r="L114" s="37" t="s">
        <v>928</v>
      </c>
      <c r="M114" s="37" t="s">
        <v>929</v>
      </c>
      <c r="N114" s="37" t="s">
        <v>605</v>
      </c>
    </row>
    <row r="115" s="29" customFormat="1" spans="1:14">
      <c r="A115" s="37" t="s">
        <v>670</v>
      </c>
      <c r="B115" s="37" t="s">
        <v>930</v>
      </c>
      <c r="C115" s="37" t="s">
        <v>394</v>
      </c>
      <c r="D115" s="37" t="s">
        <v>394</v>
      </c>
      <c r="E115" s="37">
        <v>11557.25</v>
      </c>
      <c r="F115" s="37">
        <v>346.72</v>
      </c>
      <c r="G115" s="37">
        <v>1</v>
      </c>
      <c r="H115" s="37" t="s">
        <v>46</v>
      </c>
      <c r="I115" s="37"/>
      <c r="J115" s="37" t="s">
        <v>418</v>
      </c>
      <c r="K115" s="37"/>
      <c r="L115" s="37" t="s">
        <v>931</v>
      </c>
      <c r="M115" s="37" t="s">
        <v>932</v>
      </c>
      <c r="N115" s="37" t="s">
        <v>674</v>
      </c>
    </row>
    <row r="116" s="29" customFormat="1" spans="1:14">
      <c r="A116" s="37" t="s">
        <v>598</v>
      </c>
      <c r="B116" s="37" t="s">
        <v>933</v>
      </c>
      <c r="C116" s="37" t="s">
        <v>394</v>
      </c>
      <c r="D116" s="37" t="s">
        <v>394</v>
      </c>
      <c r="E116" s="37">
        <v>1183.75</v>
      </c>
      <c r="F116" s="37">
        <v>35.51</v>
      </c>
      <c r="G116" s="37">
        <v>1</v>
      </c>
      <c r="H116" s="37" t="s">
        <v>46</v>
      </c>
      <c r="I116" s="37"/>
      <c r="J116" s="37" t="s">
        <v>418</v>
      </c>
      <c r="K116" s="37"/>
      <c r="L116" s="37" t="s">
        <v>934</v>
      </c>
      <c r="M116" s="37" t="s">
        <v>935</v>
      </c>
      <c r="N116" s="37" t="s">
        <v>605</v>
      </c>
    </row>
    <row r="117" s="29" customFormat="1" spans="1:14">
      <c r="A117" s="37" t="s">
        <v>670</v>
      </c>
      <c r="B117" s="37" t="s">
        <v>936</v>
      </c>
      <c r="C117" s="37" t="s">
        <v>394</v>
      </c>
      <c r="D117" s="37" t="s">
        <v>394</v>
      </c>
      <c r="E117" s="37">
        <v>1087.4</v>
      </c>
      <c r="F117" s="37">
        <v>32.62</v>
      </c>
      <c r="G117" s="37">
        <v>1</v>
      </c>
      <c r="H117" s="37" t="s">
        <v>46</v>
      </c>
      <c r="I117" s="37"/>
      <c r="J117" s="37" t="s">
        <v>418</v>
      </c>
      <c r="K117" s="37"/>
      <c r="L117" s="37" t="s">
        <v>937</v>
      </c>
      <c r="M117" s="37" t="s">
        <v>938</v>
      </c>
      <c r="N117" s="37" t="s">
        <v>674</v>
      </c>
    </row>
    <row r="118" s="29" customFormat="1" spans="1:14">
      <c r="A118" s="37" t="s">
        <v>670</v>
      </c>
      <c r="B118" s="37" t="s">
        <v>939</v>
      </c>
      <c r="C118" s="37" t="s">
        <v>394</v>
      </c>
      <c r="D118" s="37" t="s">
        <v>394</v>
      </c>
      <c r="E118" s="37">
        <v>10088.44</v>
      </c>
      <c r="F118" s="37">
        <v>302.65</v>
      </c>
      <c r="G118" s="37">
        <v>1</v>
      </c>
      <c r="H118" s="37" t="s">
        <v>46</v>
      </c>
      <c r="I118" s="37"/>
      <c r="J118" s="37" t="s">
        <v>418</v>
      </c>
      <c r="K118" s="37"/>
      <c r="L118" s="37" t="s">
        <v>940</v>
      </c>
      <c r="M118" s="37" t="s">
        <v>941</v>
      </c>
      <c r="N118" s="37" t="s">
        <v>674</v>
      </c>
    </row>
    <row r="119" s="29" customFormat="1" spans="1:14">
      <c r="A119" s="37" t="s">
        <v>598</v>
      </c>
      <c r="B119" s="37" t="s">
        <v>942</v>
      </c>
      <c r="C119" s="37" t="s">
        <v>394</v>
      </c>
      <c r="D119" s="37" t="s">
        <v>394</v>
      </c>
      <c r="E119" s="37">
        <v>5141.57</v>
      </c>
      <c r="F119" s="37">
        <v>154.25</v>
      </c>
      <c r="G119" s="37">
        <v>1</v>
      </c>
      <c r="H119" s="37" t="s">
        <v>46</v>
      </c>
      <c r="I119" s="37"/>
      <c r="J119" s="37" t="s">
        <v>418</v>
      </c>
      <c r="K119" s="37"/>
      <c r="L119" s="37" t="s">
        <v>943</v>
      </c>
      <c r="M119" s="37" t="s">
        <v>944</v>
      </c>
      <c r="N119" s="37" t="s">
        <v>605</v>
      </c>
    </row>
    <row r="120" s="29" customFormat="1" spans="1:14">
      <c r="A120" s="37" t="s">
        <v>598</v>
      </c>
      <c r="B120" s="37" t="s">
        <v>945</v>
      </c>
      <c r="C120" s="37" t="s">
        <v>394</v>
      </c>
      <c r="D120" s="37" t="s">
        <v>394</v>
      </c>
      <c r="E120" s="37">
        <v>10293.31</v>
      </c>
      <c r="F120" s="37">
        <v>308.8</v>
      </c>
      <c r="G120" s="37">
        <v>1</v>
      </c>
      <c r="H120" s="37" t="s">
        <v>46</v>
      </c>
      <c r="I120" s="37"/>
      <c r="J120" s="37" t="s">
        <v>418</v>
      </c>
      <c r="K120" s="37"/>
      <c r="L120" s="37" t="s">
        <v>946</v>
      </c>
      <c r="M120" s="37" t="s">
        <v>947</v>
      </c>
      <c r="N120" s="37" t="s">
        <v>605</v>
      </c>
    </row>
    <row r="121" s="29" customFormat="1" spans="1:14">
      <c r="A121" s="37" t="s">
        <v>598</v>
      </c>
      <c r="B121" s="37" t="s">
        <v>948</v>
      </c>
      <c r="C121" s="37" t="s">
        <v>394</v>
      </c>
      <c r="D121" s="37" t="s">
        <v>394</v>
      </c>
      <c r="E121" s="37">
        <v>11264.85</v>
      </c>
      <c r="F121" s="37">
        <v>337.95</v>
      </c>
      <c r="G121" s="37">
        <v>1</v>
      </c>
      <c r="H121" s="37" t="s">
        <v>46</v>
      </c>
      <c r="I121" s="37"/>
      <c r="J121" s="37" t="s">
        <v>418</v>
      </c>
      <c r="K121" s="37"/>
      <c r="L121" s="37" t="s">
        <v>949</v>
      </c>
      <c r="M121" s="37" t="s">
        <v>950</v>
      </c>
      <c r="N121" s="37" t="s">
        <v>605</v>
      </c>
    </row>
    <row r="122" s="29" customFormat="1" spans="1:14">
      <c r="A122" s="37" t="s">
        <v>670</v>
      </c>
      <c r="B122" s="37" t="s">
        <v>951</v>
      </c>
      <c r="C122" s="37" t="s">
        <v>394</v>
      </c>
      <c r="D122" s="37" t="s">
        <v>394</v>
      </c>
      <c r="E122" s="37">
        <v>4346.07</v>
      </c>
      <c r="F122" s="37">
        <v>130.38</v>
      </c>
      <c r="G122" s="37">
        <v>1</v>
      </c>
      <c r="H122" s="37" t="s">
        <v>46</v>
      </c>
      <c r="I122" s="37"/>
      <c r="J122" s="37" t="s">
        <v>418</v>
      </c>
      <c r="K122" s="37"/>
      <c r="L122" s="37" t="s">
        <v>952</v>
      </c>
      <c r="M122" s="37" t="s">
        <v>953</v>
      </c>
      <c r="N122" s="37" t="s">
        <v>674</v>
      </c>
    </row>
    <row r="123" s="29" customFormat="1" spans="1:14">
      <c r="A123" s="37" t="s">
        <v>670</v>
      </c>
      <c r="B123" s="37" t="s">
        <v>954</v>
      </c>
      <c r="C123" s="37" t="s">
        <v>394</v>
      </c>
      <c r="D123" s="37" t="s">
        <v>394</v>
      </c>
      <c r="E123" s="37">
        <v>9725.5</v>
      </c>
      <c r="F123" s="37">
        <v>291.77</v>
      </c>
      <c r="G123" s="37">
        <v>1</v>
      </c>
      <c r="H123" s="37" t="s">
        <v>46</v>
      </c>
      <c r="I123" s="37"/>
      <c r="J123" s="37" t="s">
        <v>418</v>
      </c>
      <c r="K123" s="37"/>
      <c r="L123" s="37" t="s">
        <v>955</v>
      </c>
      <c r="M123" s="37" t="s">
        <v>956</v>
      </c>
      <c r="N123" s="37" t="s">
        <v>674</v>
      </c>
    </row>
    <row r="124" s="29" customFormat="1" spans="1:14">
      <c r="A124" s="37" t="s">
        <v>598</v>
      </c>
      <c r="B124" s="37" t="s">
        <v>957</v>
      </c>
      <c r="C124" s="37" t="s">
        <v>394</v>
      </c>
      <c r="D124" s="37" t="s">
        <v>394</v>
      </c>
      <c r="E124" s="37">
        <v>15366.32</v>
      </c>
      <c r="F124" s="37">
        <v>460.99</v>
      </c>
      <c r="G124" s="37">
        <v>1</v>
      </c>
      <c r="H124" s="37" t="s">
        <v>46</v>
      </c>
      <c r="I124" s="37"/>
      <c r="J124" s="37" t="s">
        <v>418</v>
      </c>
      <c r="K124" s="37"/>
      <c r="L124" s="37" t="s">
        <v>958</v>
      </c>
      <c r="M124" s="37" t="s">
        <v>959</v>
      </c>
      <c r="N124" s="37" t="s">
        <v>605</v>
      </c>
    </row>
    <row r="125" s="29" customFormat="1" spans="1:14">
      <c r="A125" s="37" t="s">
        <v>687</v>
      </c>
      <c r="B125" s="37" t="s">
        <v>960</v>
      </c>
      <c r="C125" s="37" t="s">
        <v>394</v>
      </c>
      <c r="D125" s="37" t="s">
        <v>394</v>
      </c>
      <c r="E125" s="37">
        <v>7829.19</v>
      </c>
      <c r="F125" s="37">
        <v>234.88</v>
      </c>
      <c r="G125" s="37">
        <v>1</v>
      </c>
      <c r="H125" s="37" t="s">
        <v>46</v>
      </c>
      <c r="I125" s="37"/>
      <c r="J125" s="37" t="s">
        <v>418</v>
      </c>
      <c r="K125" s="37"/>
      <c r="L125" s="37" t="s">
        <v>961</v>
      </c>
      <c r="M125" s="37" t="s">
        <v>962</v>
      </c>
      <c r="N125" s="37" t="s">
        <v>691</v>
      </c>
    </row>
    <row r="126" s="29" customFormat="1" spans="1:14">
      <c r="A126" s="37" t="s">
        <v>598</v>
      </c>
      <c r="B126" s="37" t="s">
        <v>963</v>
      </c>
      <c r="C126" s="37" t="s">
        <v>607</v>
      </c>
      <c r="D126" s="37" t="s">
        <v>601</v>
      </c>
      <c r="E126" s="37">
        <v>2012.68</v>
      </c>
      <c r="F126" s="37">
        <v>190.5</v>
      </c>
      <c r="G126" s="37">
        <v>1</v>
      </c>
      <c r="H126" s="37" t="s">
        <v>61</v>
      </c>
      <c r="I126" s="37"/>
      <c r="J126" s="37" t="s">
        <v>802</v>
      </c>
      <c r="K126" s="37"/>
      <c r="L126" s="37" t="s">
        <v>964</v>
      </c>
      <c r="M126" s="37" t="s">
        <v>965</v>
      </c>
      <c r="N126" s="37" t="s">
        <v>605</v>
      </c>
    </row>
    <row r="127" s="29" customFormat="1" spans="1:14">
      <c r="A127" s="37" t="s">
        <v>598</v>
      </c>
      <c r="B127" s="37" t="s">
        <v>966</v>
      </c>
      <c r="C127" s="37" t="s">
        <v>75</v>
      </c>
      <c r="D127" s="37" t="s">
        <v>610</v>
      </c>
      <c r="E127" s="37">
        <v>4118.4</v>
      </c>
      <c r="F127" s="37">
        <v>123.55</v>
      </c>
      <c r="G127" s="37">
        <v>1</v>
      </c>
      <c r="H127" s="37" t="s">
        <v>24</v>
      </c>
      <c r="I127" s="37"/>
      <c r="J127" s="37" t="s">
        <v>967</v>
      </c>
      <c r="K127" s="37"/>
      <c r="L127" s="37" t="s">
        <v>968</v>
      </c>
      <c r="M127" s="37" t="s">
        <v>969</v>
      </c>
      <c r="N127" s="37" t="s">
        <v>605</v>
      </c>
    </row>
    <row r="128" s="29" customFormat="1" spans="1:14">
      <c r="A128" s="37" t="s">
        <v>598</v>
      </c>
      <c r="B128" s="37" t="s">
        <v>970</v>
      </c>
      <c r="C128" s="37" t="s">
        <v>75</v>
      </c>
      <c r="D128" s="37" t="s">
        <v>610</v>
      </c>
      <c r="E128" s="37">
        <v>3389.62</v>
      </c>
      <c r="F128" s="37">
        <v>101.69</v>
      </c>
      <c r="G128" s="37">
        <v>1</v>
      </c>
      <c r="H128" s="37" t="s">
        <v>24</v>
      </c>
      <c r="I128" s="37"/>
      <c r="J128" s="37" t="s">
        <v>971</v>
      </c>
      <c r="K128" s="37"/>
      <c r="L128" s="37" t="s">
        <v>964</v>
      </c>
      <c r="M128" s="37" t="s">
        <v>965</v>
      </c>
      <c r="N128" s="37" t="s">
        <v>605</v>
      </c>
    </row>
    <row r="129" s="29" customFormat="1" spans="1:14">
      <c r="A129" s="37" t="s">
        <v>598</v>
      </c>
      <c r="B129" s="37" t="s">
        <v>972</v>
      </c>
      <c r="C129" s="37" t="s">
        <v>75</v>
      </c>
      <c r="D129" s="37" t="s">
        <v>610</v>
      </c>
      <c r="E129" s="37">
        <v>2656</v>
      </c>
      <c r="F129" s="37">
        <v>79.68</v>
      </c>
      <c r="G129" s="37">
        <v>1</v>
      </c>
      <c r="H129" s="37" t="s">
        <v>24</v>
      </c>
      <c r="I129" s="37"/>
      <c r="J129" s="37" t="s">
        <v>973</v>
      </c>
      <c r="K129" s="37"/>
      <c r="L129" s="37" t="s">
        <v>974</v>
      </c>
      <c r="M129" s="37" t="s">
        <v>975</v>
      </c>
      <c r="N129" s="37" t="s">
        <v>605</v>
      </c>
    </row>
    <row r="130" s="29" customFormat="1" spans="1:14">
      <c r="A130" s="37" t="s">
        <v>598</v>
      </c>
      <c r="B130" s="37" t="s">
        <v>976</v>
      </c>
      <c r="C130" s="37" t="s">
        <v>394</v>
      </c>
      <c r="D130" s="37" t="s">
        <v>394</v>
      </c>
      <c r="E130" s="37">
        <v>7203.66</v>
      </c>
      <c r="F130" s="37">
        <v>216.11</v>
      </c>
      <c r="G130" s="37">
        <v>1</v>
      </c>
      <c r="H130" s="37" t="s">
        <v>46</v>
      </c>
      <c r="I130" s="37"/>
      <c r="J130" s="37" t="s">
        <v>418</v>
      </c>
      <c r="K130" s="37"/>
      <c r="L130" s="37" t="s">
        <v>974</v>
      </c>
      <c r="M130" s="37" t="s">
        <v>975</v>
      </c>
      <c r="N130" s="37" t="s">
        <v>605</v>
      </c>
    </row>
    <row r="131" s="29" customFormat="1" spans="1:14">
      <c r="A131" s="37" t="s">
        <v>598</v>
      </c>
      <c r="B131" s="37" t="s">
        <v>977</v>
      </c>
      <c r="C131" s="37" t="s">
        <v>394</v>
      </c>
      <c r="D131" s="37" t="s">
        <v>394</v>
      </c>
      <c r="E131" s="37">
        <v>8932.42</v>
      </c>
      <c r="F131" s="37">
        <v>267.97</v>
      </c>
      <c r="G131" s="37">
        <v>1</v>
      </c>
      <c r="H131" s="37" t="s">
        <v>46</v>
      </c>
      <c r="I131" s="37"/>
      <c r="J131" s="37" t="s">
        <v>418</v>
      </c>
      <c r="K131" s="37"/>
      <c r="L131" s="37" t="s">
        <v>968</v>
      </c>
      <c r="M131" s="37" t="s">
        <v>969</v>
      </c>
      <c r="N131" s="37" t="s">
        <v>605</v>
      </c>
    </row>
    <row r="132" s="29" customFormat="1" spans="1:14">
      <c r="A132" s="37" t="s">
        <v>598</v>
      </c>
      <c r="B132" s="37" t="s">
        <v>978</v>
      </c>
      <c r="C132" s="37" t="s">
        <v>699</v>
      </c>
      <c r="D132" s="37" t="s">
        <v>518</v>
      </c>
      <c r="E132" s="37">
        <v>6012.05</v>
      </c>
      <c r="F132" s="37">
        <v>180.36</v>
      </c>
      <c r="G132" s="37">
        <v>1</v>
      </c>
      <c r="H132" s="37" t="s">
        <v>52</v>
      </c>
      <c r="I132" s="37"/>
      <c r="J132" s="37" t="s">
        <v>519</v>
      </c>
      <c r="K132" s="37"/>
      <c r="L132" s="37" t="s">
        <v>968</v>
      </c>
      <c r="M132" s="37" t="s">
        <v>969</v>
      </c>
      <c r="N132" s="37" t="s">
        <v>605</v>
      </c>
    </row>
    <row r="133" s="29" customFormat="1" spans="1:14">
      <c r="A133" s="37" t="s">
        <v>598</v>
      </c>
      <c r="B133" s="37" t="s">
        <v>979</v>
      </c>
      <c r="C133" s="37" t="s">
        <v>629</v>
      </c>
      <c r="D133" s="37" t="s">
        <v>626</v>
      </c>
      <c r="E133" s="37">
        <v>555.78</v>
      </c>
      <c r="F133" s="37">
        <v>188.82</v>
      </c>
      <c r="G133" s="37">
        <v>1</v>
      </c>
      <c r="H133" s="37" t="s">
        <v>24</v>
      </c>
      <c r="I133" s="37"/>
      <c r="J133" s="37" t="s">
        <v>980</v>
      </c>
      <c r="K133" s="37"/>
      <c r="L133" s="37" t="s">
        <v>964</v>
      </c>
      <c r="M133" s="37" t="s">
        <v>965</v>
      </c>
      <c r="N133" s="37" t="s">
        <v>605</v>
      </c>
    </row>
    <row r="134" s="29" customFormat="1" spans="1:14">
      <c r="A134" s="37" t="s">
        <v>598</v>
      </c>
      <c r="B134" s="37" t="s">
        <v>981</v>
      </c>
      <c r="C134" s="37" t="s">
        <v>79</v>
      </c>
      <c r="D134" s="37" t="s">
        <v>622</v>
      </c>
      <c r="E134" s="37">
        <v>1150.98</v>
      </c>
      <c r="F134" s="37">
        <v>34.53</v>
      </c>
      <c r="G134" s="37">
        <v>1</v>
      </c>
      <c r="H134" s="37" t="s">
        <v>24</v>
      </c>
      <c r="I134" s="37"/>
      <c r="J134" s="37" t="s">
        <v>982</v>
      </c>
      <c r="K134" s="37"/>
      <c r="L134" s="37" t="s">
        <v>968</v>
      </c>
      <c r="M134" s="37" t="s">
        <v>969</v>
      </c>
      <c r="N134" s="37" t="s">
        <v>605</v>
      </c>
    </row>
    <row r="135" s="29" customFormat="1" spans="1:14">
      <c r="A135" s="37" t="s">
        <v>598</v>
      </c>
      <c r="B135" s="37" t="s">
        <v>983</v>
      </c>
      <c r="C135" s="37" t="s">
        <v>625</v>
      </c>
      <c r="D135" s="37" t="s">
        <v>626</v>
      </c>
      <c r="E135" s="37">
        <v>361.48</v>
      </c>
      <c r="F135" s="37">
        <v>122.73</v>
      </c>
      <c r="G135" s="37">
        <v>1</v>
      </c>
      <c r="H135" s="37" t="s">
        <v>24</v>
      </c>
      <c r="I135" s="37"/>
      <c r="J135" s="37" t="s">
        <v>823</v>
      </c>
      <c r="K135" s="37"/>
      <c r="L135" s="37" t="s">
        <v>964</v>
      </c>
      <c r="M135" s="37" t="s">
        <v>965</v>
      </c>
      <c r="N135" s="37" t="s">
        <v>605</v>
      </c>
    </row>
    <row r="136" s="29" customFormat="1" spans="1:14">
      <c r="A136" s="37" t="s">
        <v>598</v>
      </c>
      <c r="B136" s="37" t="s">
        <v>984</v>
      </c>
      <c r="C136" s="37" t="s">
        <v>629</v>
      </c>
      <c r="D136" s="37" t="s">
        <v>626</v>
      </c>
      <c r="E136" s="37">
        <v>88.64</v>
      </c>
      <c r="F136" s="37">
        <v>43.29</v>
      </c>
      <c r="G136" s="37">
        <v>1</v>
      </c>
      <c r="H136" s="37" t="s">
        <v>24</v>
      </c>
      <c r="I136" s="37"/>
      <c r="J136" s="37" t="s">
        <v>985</v>
      </c>
      <c r="K136" s="37"/>
      <c r="L136" s="37" t="s">
        <v>974</v>
      </c>
      <c r="M136" s="37" t="s">
        <v>975</v>
      </c>
      <c r="N136" s="37" t="s">
        <v>605</v>
      </c>
    </row>
    <row r="137" s="29" customFormat="1" spans="1:14">
      <c r="A137" s="37" t="s">
        <v>670</v>
      </c>
      <c r="B137" s="37" t="s">
        <v>986</v>
      </c>
      <c r="C137" s="37" t="s">
        <v>394</v>
      </c>
      <c r="D137" s="37" t="s">
        <v>394</v>
      </c>
      <c r="E137" s="37">
        <v>3927.32</v>
      </c>
      <c r="F137" s="37">
        <v>117.82</v>
      </c>
      <c r="G137" s="37">
        <v>1</v>
      </c>
      <c r="H137" s="37" t="s">
        <v>46</v>
      </c>
      <c r="I137" s="37"/>
      <c r="J137" s="37" t="s">
        <v>418</v>
      </c>
      <c r="K137" s="37"/>
      <c r="L137" s="37" t="s">
        <v>987</v>
      </c>
      <c r="M137" s="37" t="s">
        <v>988</v>
      </c>
      <c r="N137" s="37" t="s">
        <v>674</v>
      </c>
    </row>
    <row r="138" s="29" customFormat="1" spans="1:14">
      <c r="A138" s="37" t="s">
        <v>598</v>
      </c>
      <c r="B138" s="37" t="s">
        <v>989</v>
      </c>
      <c r="C138" s="37" t="s">
        <v>394</v>
      </c>
      <c r="D138" s="37" t="s">
        <v>394</v>
      </c>
      <c r="E138" s="37">
        <v>9945.98</v>
      </c>
      <c r="F138" s="37">
        <v>298.38</v>
      </c>
      <c r="G138" s="37">
        <v>1</v>
      </c>
      <c r="H138" s="37" t="s">
        <v>46</v>
      </c>
      <c r="I138" s="37"/>
      <c r="J138" s="37" t="s">
        <v>418</v>
      </c>
      <c r="K138" s="37"/>
      <c r="L138" s="37" t="s">
        <v>990</v>
      </c>
      <c r="M138" s="37" t="s">
        <v>991</v>
      </c>
      <c r="N138" s="37" t="s">
        <v>605</v>
      </c>
    </row>
    <row r="139" s="29" customFormat="1" spans="1:14">
      <c r="A139" s="37" t="s">
        <v>598</v>
      </c>
      <c r="B139" s="37" t="s">
        <v>992</v>
      </c>
      <c r="C139" s="37" t="s">
        <v>394</v>
      </c>
      <c r="D139" s="37" t="s">
        <v>394</v>
      </c>
      <c r="E139" s="37">
        <v>10187.68</v>
      </c>
      <c r="F139" s="37">
        <v>305.63</v>
      </c>
      <c r="G139" s="37">
        <v>1</v>
      </c>
      <c r="H139" s="37" t="s">
        <v>46</v>
      </c>
      <c r="I139" s="37"/>
      <c r="J139" s="37" t="s">
        <v>632</v>
      </c>
      <c r="K139" s="37"/>
      <c r="L139" s="37" t="s">
        <v>993</v>
      </c>
      <c r="M139" s="37" t="s">
        <v>994</v>
      </c>
      <c r="N139" s="37" t="s">
        <v>605</v>
      </c>
    </row>
    <row r="140" s="29" customFormat="1" spans="1:14">
      <c r="A140" s="37" t="s">
        <v>670</v>
      </c>
      <c r="B140" s="37" t="s">
        <v>995</v>
      </c>
      <c r="C140" s="37" t="s">
        <v>394</v>
      </c>
      <c r="D140" s="37" t="s">
        <v>394</v>
      </c>
      <c r="E140" s="37">
        <v>4932.17</v>
      </c>
      <c r="F140" s="37">
        <v>147.97</v>
      </c>
      <c r="G140" s="37">
        <v>1</v>
      </c>
      <c r="H140" s="37" t="s">
        <v>46</v>
      </c>
      <c r="I140" s="37"/>
      <c r="J140" s="37" t="s">
        <v>395</v>
      </c>
      <c r="K140" s="37"/>
      <c r="L140" s="37" t="s">
        <v>996</v>
      </c>
      <c r="M140" s="37" t="s">
        <v>997</v>
      </c>
      <c r="N140" s="37" t="s">
        <v>674</v>
      </c>
    </row>
    <row r="141" s="29" customFormat="1" spans="1:14">
      <c r="A141" s="37" t="s">
        <v>598</v>
      </c>
      <c r="B141" s="37" t="s">
        <v>998</v>
      </c>
      <c r="C141" s="37" t="s">
        <v>394</v>
      </c>
      <c r="D141" s="37" t="s">
        <v>394</v>
      </c>
      <c r="E141" s="37">
        <v>10843.01</v>
      </c>
      <c r="F141" s="37">
        <v>325.29</v>
      </c>
      <c r="G141" s="37">
        <v>1</v>
      </c>
      <c r="H141" s="37" t="s">
        <v>46</v>
      </c>
      <c r="I141" s="37"/>
      <c r="J141" s="37" t="s">
        <v>418</v>
      </c>
      <c r="K141" s="37"/>
      <c r="L141" s="37" t="s">
        <v>999</v>
      </c>
      <c r="M141" s="37" t="s">
        <v>1000</v>
      </c>
      <c r="N141" s="37" t="s">
        <v>605</v>
      </c>
    </row>
    <row r="142" s="29" customFormat="1" spans="1:14">
      <c r="A142" s="37" t="s">
        <v>670</v>
      </c>
      <c r="B142" s="37" t="s">
        <v>1001</v>
      </c>
      <c r="C142" s="37" t="s">
        <v>394</v>
      </c>
      <c r="D142" s="37" t="s">
        <v>394</v>
      </c>
      <c r="E142" s="37">
        <v>13947.75</v>
      </c>
      <c r="F142" s="37">
        <v>418.43</v>
      </c>
      <c r="G142" s="37">
        <v>1</v>
      </c>
      <c r="H142" s="37" t="s">
        <v>46</v>
      </c>
      <c r="I142" s="37"/>
      <c r="J142" s="37" t="s">
        <v>418</v>
      </c>
      <c r="K142" s="37"/>
      <c r="L142" s="37" t="s">
        <v>1002</v>
      </c>
      <c r="M142" s="37" t="s">
        <v>1003</v>
      </c>
      <c r="N142" s="37" t="s">
        <v>674</v>
      </c>
    </row>
    <row r="143" s="29" customFormat="1" spans="1:14">
      <c r="A143" s="37" t="s">
        <v>670</v>
      </c>
      <c r="B143" s="37" t="s">
        <v>1004</v>
      </c>
      <c r="C143" s="37" t="s">
        <v>394</v>
      </c>
      <c r="D143" s="37" t="s">
        <v>394</v>
      </c>
      <c r="E143" s="37">
        <v>13930.67</v>
      </c>
      <c r="F143" s="37">
        <v>417.92</v>
      </c>
      <c r="G143" s="37">
        <v>1</v>
      </c>
      <c r="H143" s="37" t="s">
        <v>46</v>
      </c>
      <c r="I143" s="37"/>
      <c r="J143" s="37" t="s">
        <v>418</v>
      </c>
      <c r="K143" s="37"/>
      <c r="L143" s="37" t="s">
        <v>1005</v>
      </c>
      <c r="M143" s="37" t="s">
        <v>1006</v>
      </c>
      <c r="N143" s="37" t="s">
        <v>674</v>
      </c>
    </row>
    <row r="144" s="29" customFormat="1" spans="1:14">
      <c r="A144" s="37" t="s">
        <v>687</v>
      </c>
      <c r="B144" s="37" t="s">
        <v>1007</v>
      </c>
      <c r="C144" s="37" t="s">
        <v>394</v>
      </c>
      <c r="D144" s="37" t="s">
        <v>394</v>
      </c>
      <c r="E144" s="37">
        <v>3703.94</v>
      </c>
      <c r="F144" s="37">
        <v>111.12</v>
      </c>
      <c r="G144" s="37">
        <v>1</v>
      </c>
      <c r="H144" s="37" t="s">
        <v>46</v>
      </c>
      <c r="I144" s="37"/>
      <c r="J144" s="37" t="s">
        <v>418</v>
      </c>
      <c r="K144" s="37"/>
      <c r="L144" s="37" t="s">
        <v>1008</v>
      </c>
      <c r="M144" s="37" t="s">
        <v>1009</v>
      </c>
      <c r="N144" s="37" t="s">
        <v>691</v>
      </c>
    </row>
    <row r="145" s="29" customFormat="1" spans="1:14">
      <c r="A145" s="37" t="s">
        <v>644</v>
      </c>
      <c r="B145" s="37" t="s">
        <v>1010</v>
      </c>
      <c r="C145" s="37" t="s">
        <v>814</v>
      </c>
      <c r="D145" s="37" t="s">
        <v>518</v>
      </c>
      <c r="E145" s="37">
        <v>257.5</v>
      </c>
      <c r="F145" s="37">
        <v>7.73</v>
      </c>
      <c r="G145" s="37">
        <v>1</v>
      </c>
      <c r="H145" s="37" t="s">
        <v>52</v>
      </c>
      <c r="I145" s="37"/>
      <c r="J145" s="37" t="s">
        <v>620</v>
      </c>
      <c r="K145" s="37"/>
      <c r="L145" s="37" t="s">
        <v>1011</v>
      </c>
      <c r="M145" s="37" t="s">
        <v>1012</v>
      </c>
      <c r="N145" s="37" t="s">
        <v>648</v>
      </c>
    </row>
    <row r="146" s="29" customFormat="1" spans="1:14">
      <c r="A146" s="37" t="s">
        <v>1013</v>
      </c>
      <c r="B146" s="37" t="s">
        <v>1014</v>
      </c>
      <c r="C146" s="37" t="s">
        <v>814</v>
      </c>
      <c r="D146" s="37" t="s">
        <v>518</v>
      </c>
      <c r="E146" s="37">
        <v>2125.45</v>
      </c>
      <c r="F146" s="37">
        <v>63.76</v>
      </c>
      <c r="G146" s="37">
        <v>1</v>
      </c>
      <c r="H146" s="37" t="s">
        <v>52</v>
      </c>
      <c r="I146" s="37"/>
      <c r="J146" s="37" t="s">
        <v>519</v>
      </c>
      <c r="K146" s="37"/>
      <c r="L146" s="37" t="s">
        <v>1015</v>
      </c>
      <c r="M146" s="37" t="s">
        <v>1016</v>
      </c>
      <c r="N146" s="37" t="s">
        <v>1017</v>
      </c>
    </row>
    <row r="147" s="29" customFormat="1" spans="1:14">
      <c r="A147" s="37" t="s">
        <v>644</v>
      </c>
      <c r="B147" s="37" t="s">
        <v>1018</v>
      </c>
      <c r="C147" s="37" t="s">
        <v>814</v>
      </c>
      <c r="D147" s="37" t="s">
        <v>518</v>
      </c>
      <c r="E147" s="37">
        <v>4584.18</v>
      </c>
      <c r="F147" s="37">
        <v>137.53</v>
      </c>
      <c r="G147" s="37">
        <v>1</v>
      </c>
      <c r="H147" s="37" t="s">
        <v>52</v>
      </c>
      <c r="I147" s="37"/>
      <c r="J147" s="37" t="s">
        <v>519</v>
      </c>
      <c r="K147" s="37"/>
      <c r="L147" s="37" t="s">
        <v>1019</v>
      </c>
      <c r="M147" s="37" t="s">
        <v>1020</v>
      </c>
      <c r="N147" s="37" t="s">
        <v>648</v>
      </c>
    </row>
    <row r="148" s="29" customFormat="1" spans="1:14">
      <c r="A148" s="37" t="s">
        <v>1021</v>
      </c>
      <c r="B148" s="37" t="s">
        <v>1022</v>
      </c>
      <c r="C148" s="37" t="s">
        <v>814</v>
      </c>
      <c r="D148" s="37" t="s">
        <v>518</v>
      </c>
      <c r="E148" s="37">
        <v>4336</v>
      </c>
      <c r="F148" s="37">
        <v>130.08</v>
      </c>
      <c r="G148" s="37">
        <v>1</v>
      </c>
      <c r="H148" s="37" t="s">
        <v>52</v>
      </c>
      <c r="I148" s="37"/>
      <c r="J148" s="37" t="s">
        <v>519</v>
      </c>
      <c r="K148" s="37"/>
      <c r="L148" s="37" t="s">
        <v>1023</v>
      </c>
      <c r="M148" s="37" t="s">
        <v>1024</v>
      </c>
      <c r="N148" s="37" t="s">
        <v>1025</v>
      </c>
    </row>
    <row r="149" s="29" customFormat="1" spans="1:14">
      <c r="A149" s="37" t="s">
        <v>1026</v>
      </c>
      <c r="B149" s="37" t="s">
        <v>1027</v>
      </c>
      <c r="C149" s="37" t="s">
        <v>518</v>
      </c>
      <c r="D149" s="37" t="s">
        <v>518</v>
      </c>
      <c r="E149" s="37">
        <v>7007.24</v>
      </c>
      <c r="F149" s="37">
        <v>210.22</v>
      </c>
      <c r="G149" s="37">
        <v>1</v>
      </c>
      <c r="H149" s="37" t="s">
        <v>52</v>
      </c>
      <c r="I149" s="37"/>
      <c r="J149" s="37" t="s">
        <v>519</v>
      </c>
      <c r="K149" s="37"/>
      <c r="L149" s="37" t="s">
        <v>1028</v>
      </c>
      <c r="M149" s="37" t="s">
        <v>1029</v>
      </c>
      <c r="N149" s="37" t="s">
        <v>1030</v>
      </c>
    </row>
    <row r="150" s="29" customFormat="1" spans="1:14">
      <c r="A150" s="37" t="s">
        <v>1026</v>
      </c>
      <c r="B150" s="37" t="s">
        <v>1031</v>
      </c>
      <c r="C150" s="37" t="s">
        <v>814</v>
      </c>
      <c r="D150" s="37" t="s">
        <v>518</v>
      </c>
      <c r="E150" s="37">
        <v>248.43</v>
      </c>
      <c r="F150" s="37">
        <v>7.45</v>
      </c>
      <c r="G150" s="37">
        <v>1</v>
      </c>
      <c r="H150" s="37" t="s">
        <v>52</v>
      </c>
      <c r="I150" s="37"/>
      <c r="J150" s="37" t="s">
        <v>519</v>
      </c>
      <c r="K150" s="37"/>
      <c r="L150" s="37" t="s">
        <v>1032</v>
      </c>
      <c r="M150" s="37" t="s">
        <v>1033</v>
      </c>
      <c r="N150" s="37" t="s">
        <v>1030</v>
      </c>
    </row>
    <row r="151" s="29" customFormat="1" spans="1:14">
      <c r="A151" s="37" t="s">
        <v>1021</v>
      </c>
      <c r="B151" s="37" t="s">
        <v>1034</v>
      </c>
      <c r="C151" s="37" t="s">
        <v>518</v>
      </c>
      <c r="D151" s="37" t="s">
        <v>518</v>
      </c>
      <c r="E151" s="37">
        <v>5968.38</v>
      </c>
      <c r="F151" s="37">
        <v>179.05</v>
      </c>
      <c r="G151" s="37">
        <v>1</v>
      </c>
      <c r="H151" s="37" t="s">
        <v>52</v>
      </c>
      <c r="I151" s="37"/>
      <c r="J151" s="37" t="s">
        <v>519</v>
      </c>
      <c r="K151" s="37"/>
      <c r="L151" s="37" t="s">
        <v>1035</v>
      </c>
      <c r="M151" s="37" t="s">
        <v>1036</v>
      </c>
      <c r="N151" s="37" t="s">
        <v>1025</v>
      </c>
    </row>
    <row r="152" s="29" customFormat="1" spans="1:14">
      <c r="A152" s="37" t="s">
        <v>1026</v>
      </c>
      <c r="B152" s="37" t="s">
        <v>1037</v>
      </c>
      <c r="C152" s="37" t="s">
        <v>699</v>
      </c>
      <c r="D152" s="37" t="s">
        <v>518</v>
      </c>
      <c r="E152" s="37">
        <v>6214.66</v>
      </c>
      <c r="F152" s="37">
        <v>186.44</v>
      </c>
      <c r="G152" s="37">
        <v>1</v>
      </c>
      <c r="H152" s="37" t="s">
        <v>52</v>
      </c>
      <c r="I152" s="37"/>
      <c r="J152" s="37" t="s">
        <v>519</v>
      </c>
      <c r="K152" s="37"/>
      <c r="L152" s="37" t="s">
        <v>1038</v>
      </c>
      <c r="M152" s="37" t="s">
        <v>1039</v>
      </c>
      <c r="N152" s="37" t="s">
        <v>1030</v>
      </c>
    </row>
    <row r="153" s="29" customFormat="1" spans="1:14">
      <c r="A153" s="37" t="s">
        <v>65</v>
      </c>
      <c r="B153" s="37" t="s">
        <v>1040</v>
      </c>
      <c r="C153" s="37" t="s">
        <v>34</v>
      </c>
      <c r="D153" s="37" t="s">
        <v>34</v>
      </c>
      <c r="E153" s="37">
        <v>0</v>
      </c>
      <c r="F153" s="37">
        <v>0</v>
      </c>
      <c r="G153" s="37">
        <v>1</v>
      </c>
      <c r="H153" s="37" t="s">
        <v>24</v>
      </c>
      <c r="I153" s="37"/>
      <c r="J153" s="37" t="s">
        <v>1041</v>
      </c>
      <c r="K153" s="37"/>
      <c r="L153" s="37" t="s">
        <v>603</v>
      </c>
      <c r="M153" s="37" t="s">
        <v>604</v>
      </c>
      <c r="N153" s="37">
        <v>2025</v>
      </c>
    </row>
    <row r="154" s="29" customFormat="1" spans="1:14">
      <c r="A154" s="37" t="s">
        <v>65</v>
      </c>
      <c r="B154" s="37" t="s">
        <v>1042</v>
      </c>
      <c r="C154" s="37" t="s">
        <v>34</v>
      </c>
      <c r="D154" s="37" t="s">
        <v>34</v>
      </c>
      <c r="E154" s="37">
        <v>0</v>
      </c>
      <c r="F154" s="37">
        <v>0</v>
      </c>
      <c r="G154" s="37">
        <v>1</v>
      </c>
      <c r="H154" s="37" t="s">
        <v>24</v>
      </c>
      <c r="I154" s="37"/>
      <c r="J154" s="37" t="s">
        <v>1041</v>
      </c>
      <c r="K154" s="37"/>
      <c r="L154" s="37" t="s">
        <v>603</v>
      </c>
      <c r="M154" s="37" t="s">
        <v>604</v>
      </c>
      <c r="N154" s="37">
        <v>2025</v>
      </c>
    </row>
    <row r="155" s="29" customFormat="1" spans="1:14">
      <c r="A155" s="37" t="s">
        <v>65</v>
      </c>
      <c r="B155" s="37" t="s">
        <v>1043</v>
      </c>
      <c r="C155" s="37" t="s">
        <v>34</v>
      </c>
      <c r="D155" s="37" t="s">
        <v>34</v>
      </c>
      <c r="E155" s="37">
        <v>0</v>
      </c>
      <c r="F155" s="37">
        <v>0</v>
      </c>
      <c r="G155" s="37">
        <v>1</v>
      </c>
      <c r="H155" s="37" t="s">
        <v>24</v>
      </c>
      <c r="I155" s="37"/>
      <c r="J155" s="37" t="s">
        <v>1041</v>
      </c>
      <c r="K155" s="37"/>
      <c r="L155" s="37" t="s">
        <v>603</v>
      </c>
      <c r="M155" s="37" t="s">
        <v>604</v>
      </c>
      <c r="N155" s="37">
        <v>2025</v>
      </c>
    </row>
    <row r="156" s="29" customFormat="1" spans="1:14">
      <c r="A156" s="37" t="s">
        <v>65</v>
      </c>
      <c r="B156" s="37" t="s">
        <v>1044</v>
      </c>
      <c r="C156" s="37" t="s">
        <v>34</v>
      </c>
      <c r="D156" s="37" t="s">
        <v>34</v>
      </c>
      <c r="E156" s="37">
        <v>0</v>
      </c>
      <c r="F156" s="37">
        <v>0</v>
      </c>
      <c r="G156" s="37">
        <v>1</v>
      </c>
      <c r="H156" s="37" t="s">
        <v>24</v>
      </c>
      <c r="I156" s="37"/>
      <c r="J156" s="37" t="s">
        <v>1045</v>
      </c>
      <c r="K156" s="37"/>
      <c r="L156" s="37" t="s">
        <v>612</v>
      </c>
      <c r="M156" s="37" t="s">
        <v>613</v>
      </c>
      <c r="N156" s="37">
        <v>2025</v>
      </c>
    </row>
    <row r="157" s="29" customFormat="1" spans="1:14">
      <c r="A157" s="37" t="s">
        <v>65</v>
      </c>
      <c r="B157" s="37" t="s">
        <v>1046</v>
      </c>
      <c r="C157" s="37" t="s">
        <v>34</v>
      </c>
      <c r="D157" s="37" t="s">
        <v>34</v>
      </c>
      <c r="E157" s="37">
        <v>0</v>
      </c>
      <c r="F157" s="37">
        <v>0</v>
      </c>
      <c r="G157" s="37">
        <v>1</v>
      </c>
      <c r="H157" s="37" t="s">
        <v>24</v>
      </c>
      <c r="I157" s="37"/>
      <c r="J157" s="37" t="s">
        <v>1045</v>
      </c>
      <c r="K157" s="37"/>
      <c r="L157" s="37" t="s">
        <v>612</v>
      </c>
      <c r="M157" s="37" t="s">
        <v>613</v>
      </c>
      <c r="N157" s="37">
        <v>2025</v>
      </c>
    </row>
    <row r="158" s="29" customFormat="1" spans="1:14">
      <c r="A158" s="37" t="s">
        <v>65</v>
      </c>
      <c r="B158" s="37" t="s">
        <v>1047</v>
      </c>
      <c r="C158" s="37" t="s">
        <v>34</v>
      </c>
      <c r="D158" s="37" t="s">
        <v>34</v>
      </c>
      <c r="E158" s="37">
        <v>0</v>
      </c>
      <c r="F158" s="37">
        <v>0</v>
      </c>
      <c r="G158" s="37">
        <v>1</v>
      </c>
      <c r="H158" s="37" t="s">
        <v>24</v>
      </c>
      <c r="I158" s="37"/>
      <c r="J158" s="37" t="s">
        <v>1045</v>
      </c>
      <c r="K158" s="37"/>
      <c r="L158" s="37" t="s">
        <v>612</v>
      </c>
      <c r="M158" s="37" t="s">
        <v>613</v>
      </c>
      <c r="N158" s="37">
        <v>2025</v>
      </c>
    </row>
    <row r="159" s="29" customFormat="1" spans="1:14">
      <c r="A159" s="37" t="s">
        <v>65</v>
      </c>
      <c r="B159" s="37" t="s">
        <v>1048</v>
      </c>
      <c r="C159" s="37" t="s">
        <v>34</v>
      </c>
      <c r="D159" s="37" t="s">
        <v>34</v>
      </c>
      <c r="E159" s="37">
        <v>0</v>
      </c>
      <c r="F159" s="37">
        <v>0</v>
      </c>
      <c r="G159" s="37">
        <v>1</v>
      </c>
      <c r="H159" s="37" t="s">
        <v>24</v>
      </c>
      <c r="I159" s="37"/>
      <c r="J159" s="37" t="s">
        <v>96</v>
      </c>
      <c r="K159" s="37"/>
      <c r="L159" s="37" t="s">
        <v>968</v>
      </c>
      <c r="M159" s="37" t="s">
        <v>969</v>
      </c>
      <c r="N159" s="37">
        <v>2025</v>
      </c>
    </row>
    <row r="160" s="29" customFormat="1" spans="1:14">
      <c r="A160" s="37" t="s">
        <v>65</v>
      </c>
      <c r="B160" s="37" t="s">
        <v>1049</v>
      </c>
      <c r="C160" s="37" t="s">
        <v>34</v>
      </c>
      <c r="D160" s="37" t="s">
        <v>34</v>
      </c>
      <c r="E160" s="37">
        <v>0</v>
      </c>
      <c r="F160" s="37">
        <v>0</v>
      </c>
      <c r="G160" s="37">
        <v>1</v>
      </c>
      <c r="H160" s="37" t="s">
        <v>24</v>
      </c>
      <c r="I160" s="37"/>
      <c r="J160" s="37" t="s">
        <v>96</v>
      </c>
      <c r="K160" s="37"/>
      <c r="L160" s="37" t="s">
        <v>968</v>
      </c>
      <c r="M160" s="37" t="s">
        <v>969</v>
      </c>
      <c r="N160" s="37">
        <v>2025</v>
      </c>
    </row>
    <row r="161" s="29" customFormat="1" spans="1:14">
      <c r="A161" s="37" t="s">
        <v>65</v>
      </c>
      <c r="B161" s="37" t="s">
        <v>1050</v>
      </c>
      <c r="C161" s="37" t="s">
        <v>34</v>
      </c>
      <c r="D161" s="37" t="s">
        <v>34</v>
      </c>
      <c r="E161" s="37">
        <v>0</v>
      </c>
      <c r="F161" s="37">
        <v>0</v>
      </c>
      <c r="G161" s="37">
        <v>1</v>
      </c>
      <c r="H161" s="37" t="s">
        <v>24</v>
      </c>
      <c r="I161" s="37"/>
      <c r="J161" s="37" t="s">
        <v>1051</v>
      </c>
      <c r="K161" s="37"/>
      <c r="L161" s="37" t="s">
        <v>1052</v>
      </c>
      <c r="M161" s="37" t="s">
        <v>1053</v>
      </c>
      <c r="N161" s="37">
        <v>2025</v>
      </c>
    </row>
    <row r="162" s="29" customFormat="1" spans="1:14">
      <c r="A162" s="37" t="s">
        <v>65</v>
      </c>
      <c r="B162" s="37" t="s">
        <v>1054</v>
      </c>
      <c r="C162" s="37" t="s">
        <v>34</v>
      </c>
      <c r="D162" s="37" t="s">
        <v>34</v>
      </c>
      <c r="E162" s="37">
        <v>0</v>
      </c>
      <c r="F162" s="37">
        <v>0</v>
      </c>
      <c r="G162" s="37">
        <v>1</v>
      </c>
      <c r="H162" s="37" t="s">
        <v>24</v>
      </c>
      <c r="I162" s="37"/>
      <c r="J162" s="37" t="s">
        <v>1051</v>
      </c>
      <c r="K162" s="37"/>
      <c r="L162" s="37" t="s">
        <v>1052</v>
      </c>
      <c r="M162" s="37" t="s">
        <v>1053</v>
      </c>
      <c r="N162" s="37">
        <v>2025</v>
      </c>
    </row>
    <row r="163" s="29" customFormat="1" spans="1:14">
      <c r="A163" s="37" t="s">
        <v>65</v>
      </c>
      <c r="B163" s="37" t="s">
        <v>65</v>
      </c>
      <c r="C163" s="37" t="s">
        <v>801</v>
      </c>
      <c r="D163" s="37" t="s">
        <v>601</v>
      </c>
      <c r="E163" s="37">
        <v>0</v>
      </c>
      <c r="F163" s="37">
        <v>0</v>
      </c>
      <c r="G163" s="37">
        <v>1</v>
      </c>
      <c r="H163" s="37" t="s">
        <v>61</v>
      </c>
      <c r="I163" s="37"/>
      <c r="J163" s="37" t="s">
        <v>1055</v>
      </c>
      <c r="K163" s="37"/>
      <c r="L163" s="37" t="s">
        <v>612</v>
      </c>
      <c r="M163" s="37" t="s">
        <v>613</v>
      </c>
      <c r="N163" s="37">
        <v>2025</v>
      </c>
    </row>
    <row r="164" s="29" customFormat="1" spans="1:14">
      <c r="A164" s="37" t="s">
        <v>65</v>
      </c>
      <c r="B164" s="37" t="s">
        <v>65</v>
      </c>
      <c r="C164" s="37" t="s">
        <v>801</v>
      </c>
      <c r="D164" s="37" t="s">
        <v>601</v>
      </c>
      <c r="E164" s="37">
        <v>0</v>
      </c>
      <c r="F164" s="37">
        <v>0</v>
      </c>
      <c r="G164" s="37">
        <v>1</v>
      </c>
      <c r="H164" s="37" t="s">
        <v>61</v>
      </c>
      <c r="I164" s="37"/>
      <c r="J164" s="37" t="s">
        <v>1056</v>
      </c>
      <c r="K164" s="37"/>
      <c r="L164" s="37" t="s">
        <v>603</v>
      </c>
      <c r="M164" s="37" t="s">
        <v>604</v>
      </c>
      <c r="N164" s="37">
        <v>2025</v>
      </c>
    </row>
    <row r="165" s="29" customFormat="1" spans="1:14">
      <c r="A165" s="37" t="s">
        <v>65</v>
      </c>
      <c r="B165" s="37" t="s">
        <v>65</v>
      </c>
      <c r="C165" s="37" t="s">
        <v>801</v>
      </c>
      <c r="D165" s="37" t="s">
        <v>601</v>
      </c>
      <c r="E165" s="37">
        <v>0</v>
      </c>
      <c r="F165" s="37">
        <v>0</v>
      </c>
      <c r="G165" s="37">
        <v>1</v>
      </c>
      <c r="H165" s="37" t="s">
        <v>61</v>
      </c>
      <c r="I165" s="37"/>
      <c r="J165" s="37" t="s">
        <v>1056</v>
      </c>
      <c r="K165" s="37"/>
      <c r="L165" s="37" t="s">
        <v>1057</v>
      </c>
      <c r="M165" s="37" t="s">
        <v>1058</v>
      </c>
      <c r="N165" s="37">
        <v>2025</v>
      </c>
    </row>
    <row r="166" s="29" customFormat="1" spans="1:14">
      <c r="A166" s="37" t="s">
        <v>65</v>
      </c>
      <c r="B166" s="37" t="s">
        <v>65</v>
      </c>
      <c r="C166" s="37" t="s">
        <v>801</v>
      </c>
      <c r="D166" s="37" t="s">
        <v>601</v>
      </c>
      <c r="E166" s="37">
        <v>0</v>
      </c>
      <c r="F166" s="37">
        <v>0</v>
      </c>
      <c r="G166" s="37">
        <v>1</v>
      </c>
      <c r="H166" s="37" t="s">
        <v>61</v>
      </c>
      <c r="I166" s="37"/>
      <c r="J166" s="37" t="s">
        <v>1056</v>
      </c>
      <c r="K166" s="37"/>
      <c r="L166" s="37" t="s">
        <v>612</v>
      </c>
      <c r="M166" s="37" t="s">
        <v>613</v>
      </c>
      <c r="N166" s="37">
        <v>2025</v>
      </c>
    </row>
    <row r="167" s="29" customFormat="1" spans="1:14">
      <c r="A167" s="37" t="s">
        <v>65</v>
      </c>
      <c r="B167" s="37" t="s">
        <v>65</v>
      </c>
      <c r="C167" s="37" t="s">
        <v>801</v>
      </c>
      <c r="D167" s="37" t="s">
        <v>601</v>
      </c>
      <c r="E167" s="37">
        <v>0</v>
      </c>
      <c r="F167" s="37">
        <v>0</v>
      </c>
      <c r="G167" s="37">
        <v>1</v>
      </c>
      <c r="H167" s="37" t="s">
        <v>61</v>
      </c>
      <c r="I167" s="37"/>
      <c r="J167" s="37" t="s">
        <v>1059</v>
      </c>
      <c r="K167" s="37"/>
      <c r="L167" s="37" t="s">
        <v>603</v>
      </c>
      <c r="M167" s="37" t="s">
        <v>604</v>
      </c>
      <c r="N167" s="37">
        <v>2025</v>
      </c>
    </row>
    <row r="168" s="29" customFormat="1" spans="1:14">
      <c r="A168" s="37" t="s">
        <v>65</v>
      </c>
      <c r="B168" s="37" t="s">
        <v>65</v>
      </c>
      <c r="C168" s="37" t="s">
        <v>625</v>
      </c>
      <c r="D168" s="37" t="s">
        <v>1060</v>
      </c>
      <c r="E168" s="37">
        <v>0</v>
      </c>
      <c r="F168" s="37">
        <v>0</v>
      </c>
      <c r="G168" s="37">
        <v>1</v>
      </c>
      <c r="H168" s="37" t="s">
        <v>1061</v>
      </c>
      <c r="I168" s="37"/>
      <c r="J168" s="37" t="s">
        <v>74</v>
      </c>
      <c r="K168" s="37"/>
      <c r="L168" s="37" t="s">
        <v>612</v>
      </c>
      <c r="M168" s="37" t="s">
        <v>613</v>
      </c>
      <c r="N168" s="37">
        <v>2025</v>
      </c>
    </row>
    <row r="169" s="29" customFormat="1" spans="1:14">
      <c r="A169" s="37" t="s">
        <v>65</v>
      </c>
      <c r="B169" s="37" t="s">
        <v>65</v>
      </c>
      <c r="C169" s="37" t="s">
        <v>816</v>
      </c>
      <c r="D169" s="37" t="s">
        <v>1062</v>
      </c>
      <c r="E169" s="37">
        <v>0</v>
      </c>
      <c r="F169" s="37">
        <v>0</v>
      </c>
      <c r="G169" s="37">
        <v>1</v>
      </c>
      <c r="H169" s="37" t="s">
        <v>1061</v>
      </c>
      <c r="I169" s="37"/>
      <c r="J169" s="37" t="s">
        <v>1063</v>
      </c>
      <c r="K169" s="37"/>
      <c r="L169" s="37" t="s">
        <v>603</v>
      </c>
      <c r="M169" s="37" t="s">
        <v>604</v>
      </c>
      <c r="N169" s="37">
        <v>2025</v>
      </c>
    </row>
    <row r="170" s="29" customFormat="1" spans="1:14">
      <c r="A170" s="37" t="s">
        <v>65</v>
      </c>
      <c r="B170" s="37" t="s">
        <v>65</v>
      </c>
      <c r="C170" s="37" t="s">
        <v>816</v>
      </c>
      <c r="D170" s="37" t="s">
        <v>1062</v>
      </c>
      <c r="E170" s="37">
        <v>0</v>
      </c>
      <c r="F170" s="37">
        <v>0</v>
      </c>
      <c r="G170" s="37">
        <v>1</v>
      </c>
      <c r="H170" s="37" t="s">
        <v>1061</v>
      </c>
      <c r="I170" s="37"/>
      <c r="J170" s="37" t="s">
        <v>1063</v>
      </c>
      <c r="K170" s="37"/>
      <c r="L170" s="37" t="s">
        <v>612</v>
      </c>
      <c r="M170" s="37" t="s">
        <v>613</v>
      </c>
      <c r="N170" s="37">
        <v>2025</v>
      </c>
    </row>
    <row r="171" s="29" customFormat="1" spans="1:14">
      <c r="A171" s="37" t="s">
        <v>65</v>
      </c>
      <c r="B171" s="37" t="s">
        <v>65</v>
      </c>
      <c r="C171" s="37" t="s">
        <v>801</v>
      </c>
      <c r="D171" s="37" t="s">
        <v>601</v>
      </c>
      <c r="E171" s="37">
        <v>0</v>
      </c>
      <c r="F171" s="37">
        <v>0</v>
      </c>
      <c r="G171" s="37">
        <v>1</v>
      </c>
      <c r="H171" s="37" t="s">
        <v>61</v>
      </c>
      <c r="I171" s="37"/>
      <c r="J171" s="37" t="s">
        <v>797</v>
      </c>
      <c r="K171" s="37"/>
      <c r="L171" s="37" t="s">
        <v>1064</v>
      </c>
      <c r="M171" s="37" t="s">
        <v>1065</v>
      </c>
      <c r="N171" s="37">
        <v>2025</v>
      </c>
    </row>
    <row r="172" s="29" customFormat="1" spans="1:14">
      <c r="A172" s="37" t="s">
        <v>65</v>
      </c>
      <c r="B172" s="37" t="s">
        <v>65</v>
      </c>
      <c r="C172" s="37" t="s">
        <v>801</v>
      </c>
      <c r="D172" s="37" t="s">
        <v>601</v>
      </c>
      <c r="E172" s="37">
        <v>0</v>
      </c>
      <c r="F172" s="37">
        <v>0</v>
      </c>
      <c r="G172" s="37">
        <v>1</v>
      </c>
      <c r="H172" s="37" t="s">
        <v>61</v>
      </c>
      <c r="I172" s="37"/>
      <c r="J172" s="37" t="s">
        <v>1066</v>
      </c>
      <c r="K172" s="37"/>
      <c r="L172" s="37" t="s">
        <v>803</v>
      </c>
      <c r="M172" s="37" t="s">
        <v>804</v>
      </c>
      <c r="N172" s="37">
        <v>2025</v>
      </c>
    </row>
    <row r="173" s="29" customFormat="1" spans="1:14">
      <c r="A173" s="37" t="s">
        <v>65</v>
      </c>
      <c r="B173" s="37" t="s">
        <v>65</v>
      </c>
      <c r="C173" s="37" t="s">
        <v>801</v>
      </c>
      <c r="D173" s="37" t="s">
        <v>601</v>
      </c>
      <c r="E173" s="37">
        <v>0</v>
      </c>
      <c r="F173" s="37">
        <v>0</v>
      </c>
      <c r="G173" s="37">
        <v>1</v>
      </c>
      <c r="H173" s="37" t="s">
        <v>61</v>
      </c>
      <c r="I173" s="37"/>
      <c r="J173" s="37" t="s">
        <v>1067</v>
      </c>
      <c r="K173" s="37"/>
      <c r="L173" s="37" t="s">
        <v>1064</v>
      </c>
      <c r="M173" s="37" t="s">
        <v>1065</v>
      </c>
      <c r="N173" s="37">
        <v>2025</v>
      </c>
    </row>
    <row r="174" s="29" customFormat="1" spans="1:14">
      <c r="A174" s="37" t="s">
        <v>65</v>
      </c>
      <c r="B174" s="37" t="s">
        <v>65</v>
      </c>
      <c r="C174" s="37" t="s">
        <v>625</v>
      </c>
      <c r="D174" s="37" t="s">
        <v>1060</v>
      </c>
      <c r="E174" s="37">
        <v>0</v>
      </c>
      <c r="F174" s="37">
        <v>0</v>
      </c>
      <c r="G174" s="37">
        <v>1</v>
      </c>
      <c r="H174" s="37" t="s">
        <v>1061</v>
      </c>
      <c r="I174" s="37"/>
      <c r="J174" s="37" t="s">
        <v>74</v>
      </c>
      <c r="K174" s="37"/>
      <c r="L174" s="37" t="s">
        <v>803</v>
      </c>
      <c r="M174" s="37" t="s">
        <v>804</v>
      </c>
      <c r="N174" s="37">
        <v>2025</v>
      </c>
    </row>
    <row r="175" s="29" customFormat="1" spans="1:14">
      <c r="A175" s="37" t="s">
        <v>65</v>
      </c>
      <c r="B175" s="37" t="s">
        <v>65</v>
      </c>
      <c r="C175" s="37" t="s">
        <v>625</v>
      </c>
      <c r="D175" s="37" t="s">
        <v>1060</v>
      </c>
      <c r="E175" s="37">
        <v>0</v>
      </c>
      <c r="F175" s="37">
        <v>0</v>
      </c>
      <c r="G175" s="37">
        <v>1</v>
      </c>
      <c r="H175" s="37" t="s">
        <v>1061</v>
      </c>
      <c r="I175" s="37"/>
      <c r="J175" s="37" t="s">
        <v>74</v>
      </c>
      <c r="K175" s="37"/>
      <c r="L175" s="37" t="s">
        <v>798</v>
      </c>
      <c r="M175" s="37" t="s">
        <v>799</v>
      </c>
      <c r="N175" s="37">
        <v>2025</v>
      </c>
    </row>
    <row r="176" s="29" customFormat="1" spans="1:14">
      <c r="A176" s="37" t="s">
        <v>65</v>
      </c>
      <c r="B176" s="37" t="s">
        <v>65</v>
      </c>
      <c r="C176" s="37" t="s">
        <v>625</v>
      </c>
      <c r="D176" s="37" t="s">
        <v>1060</v>
      </c>
      <c r="E176" s="37">
        <v>0</v>
      </c>
      <c r="F176" s="37">
        <v>0</v>
      </c>
      <c r="G176" s="37">
        <v>1</v>
      </c>
      <c r="H176" s="37" t="s">
        <v>1061</v>
      </c>
      <c r="I176" s="37"/>
      <c r="J176" s="37" t="s">
        <v>74</v>
      </c>
      <c r="K176" s="37"/>
      <c r="L176" s="37" t="s">
        <v>1064</v>
      </c>
      <c r="M176" s="37" t="s">
        <v>1065</v>
      </c>
      <c r="N176" s="37">
        <v>2025</v>
      </c>
    </row>
    <row r="177" s="29" customFormat="1" spans="1:14">
      <c r="A177" s="37" t="s">
        <v>65</v>
      </c>
      <c r="B177" s="37" t="s">
        <v>65</v>
      </c>
      <c r="C177" s="37" t="s">
        <v>816</v>
      </c>
      <c r="D177" s="37" t="s">
        <v>1062</v>
      </c>
      <c r="E177" s="37">
        <v>0</v>
      </c>
      <c r="F177" s="37">
        <v>0</v>
      </c>
      <c r="G177" s="37">
        <v>1</v>
      </c>
      <c r="H177" s="37" t="s">
        <v>1061</v>
      </c>
      <c r="I177" s="37"/>
      <c r="J177" s="37" t="s">
        <v>1068</v>
      </c>
      <c r="K177" s="37"/>
      <c r="L177" s="37" t="s">
        <v>803</v>
      </c>
      <c r="M177" s="37" t="s">
        <v>804</v>
      </c>
      <c r="N177" s="37">
        <v>2025</v>
      </c>
    </row>
    <row r="178" s="29" customFormat="1" spans="1:14">
      <c r="A178" s="37" t="s">
        <v>65</v>
      </c>
      <c r="B178" s="37" t="s">
        <v>65</v>
      </c>
      <c r="C178" s="37" t="s">
        <v>816</v>
      </c>
      <c r="D178" s="37" t="s">
        <v>1062</v>
      </c>
      <c r="E178" s="37">
        <v>0</v>
      </c>
      <c r="F178" s="37">
        <v>0</v>
      </c>
      <c r="G178" s="37">
        <v>1</v>
      </c>
      <c r="H178" s="37" t="s">
        <v>1061</v>
      </c>
      <c r="I178" s="37"/>
      <c r="J178" s="37" t="s">
        <v>1068</v>
      </c>
      <c r="K178" s="37"/>
      <c r="L178" s="37" t="s">
        <v>798</v>
      </c>
      <c r="M178" s="37" t="s">
        <v>799</v>
      </c>
      <c r="N178" s="37">
        <v>2025</v>
      </c>
    </row>
    <row r="179" s="29" customFormat="1" spans="1:14">
      <c r="A179" s="37" t="s">
        <v>65</v>
      </c>
      <c r="B179" s="37" t="s">
        <v>65</v>
      </c>
      <c r="C179" s="37" t="s">
        <v>816</v>
      </c>
      <c r="D179" s="37" t="s">
        <v>1062</v>
      </c>
      <c r="E179" s="37">
        <v>0</v>
      </c>
      <c r="F179" s="37">
        <v>0</v>
      </c>
      <c r="G179" s="37">
        <v>1</v>
      </c>
      <c r="H179" s="37" t="s">
        <v>1061</v>
      </c>
      <c r="I179" s="37"/>
      <c r="J179" s="37" t="s">
        <v>1068</v>
      </c>
      <c r="K179" s="37"/>
      <c r="L179" s="37" t="s">
        <v>1064</v>
      </c>
      <c r="M179" s="37" t="s">
        <v>1065</v>
      </c>
      <c r="N179" s="37">
        <v>2025</v>
      </c>
    </row>
    <row r="180" s="29" customFormat="1" spans="1:14">
      <c r="A180" s="37" t="s">
        <v>65</v>
      </c>
      <c r="B180" s="37" t="s">
        <v>65</v>
      </c>
      <c r="C180" s="37" t="s">
        <v>801</v>
      </c>
      <c r="D180" s="37" t="s">
        <v>601</v>
      </c>
      <c r="E180" s="37">
        <v>0</v>
      </c>
      <c r="F180" s="37">
        <v>0</v>
      </c>
      <c r="G180" s="37">
        <v>1</v>
      </c>
      <c r="H180" s="37" t="s">
        <v>61</v>
      </c>
      <c r="I180" s="37"/>
      <c r="J180" s="37" t="s">
        <v>1069</v>
      </c>
      <c r="K180" s="37"/>
      <c r="L180" s="37" t="s">
        <v>798</v>
      </c>
      <c r="M180" s="37" t="s">
        <v>799</v>
      </c>
      <c r="N180" s="37">
        <v>2025</v>
      </c>
    </row>
    <row r="181" s="29" customFormat="1" spans="1:14">
      <c r="A181" s="37" t="s">
        <v>65</v>
      </c>
      <c r="B181" s="37" t="s">
        <v>65</v>
      </c>
      <c r="C181" s="37" t="s">
        <v>801</v>
      </c>
      <c r="D181" s="37" t="s">
        <v>601</v>
      </c>
      <c r="E181" s="37">
        <v>0</v>
      </c>
      <c r="F181" s="37">
        <v>0</v>
      </c>
      <c r="G181" s="37">
        <v>1</v>
      </c>
      <c r="H181" s="37" t="s">
        <v>61</v>
      </c>
      <c r="I181" s="37"/>
      <c r="J181" s="37" t="s">
        <v>1070</v>
      </c>
      <c r="K181" s="37"/>
      <c r="L181" s="37" t="s">
        <v>968</v>
      </c>
      <c r="M181" s="37" t="s">
        <v>969</v>
      </c>
      <c r="N181" s="37">
        <v>2025</v>
      </c>
    </row>
    <row r="182" s="29" customFormat="1" spans="1:14">
      <c r="A182" s="37" t="s">
        <v>65</v>
      </c>
      <c r="B182" s="37" t="s">
        <v>65</v>
      </c>
      <c r="C182" s="37" t="s">
        <v>801</v>
      </c>
      <c r="D182" s="37" t="s">
        <v>601</v>
      </c>
      <c r="E182" s="37">
        <v>0</v>
      </c>
      <c r="F182" s="37">
        <v>0</v>
      </c>
      <c r="G182" s="37">
        <v>1</v>
      </c>
      <c r="H182" s="37" t="s">
        <v>61</v>
      </c>
      <c r="I182" s="37"/>
      <c r="J182" s="37" t="s">
        <v>1071</v>
      </c>
      <c r="K182" s="37"/>
      <c r="L182" s="37" t="s">
        <v>974</v>
      </c>
      <c r="M182" s="37" t="s">
        <v>975</v>
      </c>
      <c r="N182" s="37">
        <v>2025</v>
      </c>
    </row>
    <row r="183" s="29" customFormat="1" spans="1:14">
      <c r="A183" s="37" t="s">
        <v>65</v>
      </c>
      <c r="B183" s="37" t="s">
        <v>65</v>
      </c>
      <c r="C183" s="37" t="s">
        <v>801</v>
      </c>
      <c r="D183" s="37" t="s">
        <v>601</v>
      </c>
      <c r="E183" s="37">
        <v>0</v>
      </c>
      <c r="F183" s="37">
        <v>0</v>
      </c>
      <c r="G183" s="37">
        <v>1</v>
      </c>
      <c r="H183" s="37" t="s">
        <v>61</v>
      </c>
      <c r="I183" s="37"/>
      <c r="J183" s="37" t="s">
        <v>1072</v>
      </c>
      <c r="K183" s="37"/>
      <c r="L183" s="37" t="s">
        <v>968</v>
      </c>
      <c r="M183" s="37" t="s">
        <v>969</v>
      </c>
      <c r="N183" s="37">
        <v>2025</v>
      </c>
    </row>
    <row r="184" s="29" customFormat="1" spans="1:14">
      <c r="A184" s="37" t="s">
        <v>65</v>
      </c>
      <c r="B184" s="37" t="s">
        <v>65</v>
      </c>
      <c r="C184" s="37" t="s">
        <v>801</v>
      </c>
      <c r="D184" s="37" t="s">
        <v>601</v>
      </c>
      <c r="E184" s="37">
        <v>0</v>
      </c>
      <c r="F184" s="37">
        <v>0</v>
      </c>
      <c r="G184" s="37">
        <v>1</v>
      </c>
      <c r="H184" s="37" t="s">
        <v>61</v>
      </c>
      <c r="I184" s="37"/>
      <c r="J184" s="37" t="s">
        <v>1066</v>
      </c>
      <c r="K184" s="37"/>
      <c r="L184" s="37" t="s">
        <v>974</v>
      </c>
      <c r="M184" s="37" t="s">
        <v>975</v>
      </c>
      <c r="N184" s="37">
        <v>2025</v>
      </c>
    </row>
    <row r="185" s="29" customFormat="1" spans="1:14">
      <c r="A185" s="37" t="s">
        <v>65</v>
      </c>
      <c r="B185" s="37" t="s">
        <v>65</v>
      </c>
      <c r="C185" s="37" t="s">
        <v>801</v>
      </c>
      <c r="D185" s="37" t="s">
        <v>601</v>
      </c>
      <c r="E185" s="37">
        <v>0</v>
      </c>
      <c r="F185" s="37">
        <v>0</v>
      </c>
      <c r="G185" s="37">
        <v>1</v>
      </c>
      <c r="H185" s="37" t="s">
        <v>61</v>
      </c>
      <c r="I185" s="37"/>
      <c r="J185" s="37" t="s">
        <v>1066</v>
      </c>
      <c r="K185" s="37"/>
      <c r="L185" s="37" t="s">
        <v>1073</v>
      </c>
      <c r="M185" s="37" t="s">
        <v>1074</v>
      </c>
      <c r="N185" s="37">
        <v>2025</v>
      </c>
    </row>
    <row r="186" s="29" customFormat="1" spans="1:14">
      <c r="A186" s="37" t="s">
        <v>65</v>
      </c>
      <c r="B186" s="37" t="s">
        <v>65</v>
      </c>
      <c r="C186" s="37" t="s">
        <v>801</v>
      </c>
      <c r="D186" s="37" t="s">
        <v>601</v>
      </c>
      <c r="E186" s="37">
        <v>0</v>
      </c>
      <c r="F186" s="37">
        <v>0</v>
      </c>
      <c r="G186" s="37">
        <v>1</v>
      </c>
      <c r="H186" s="37" t="s">
        <v>61</v>
      </c>
      <c r="I186" s="37"/>
      <c r="J186" s="37" t="s">
        <v>1067</v>
      </c>
      <c r="K186" s="37"/>
      <c r="L186" s="37" t="s">
        <v>964</v>
      </c>
      <c r="M186" s="37" t="s">
        <v>965</v>
      </c>
      <c r="N186" s="37">
        <v>2025</v>
      </c>
    </row>
    <row r="187" s="29" customFormat="1" spans="1:14">
      <c r="A187" s="37" t="s">
        <v>65</v>
      </c>
      <c r="B187" s="37" t="s">
        <v>65</v>
      </c>
      <c r="C187" s="37" t="s">
        <v>801</v>
      </c>
      <c r="D187" s="37" t="s">
        <v>601</v>
      </c>
      <c r="E187" s="37">
        <v>0</v>
      </c>
      <c r="F187" s="37">
        <v>0</v>
      </c>
      <c r="G187" s="37">
        <v>1</v>
      </c>
      <c r="H187" s="37" t="s">
        <v>61</v>
      </c>
      <c r="I187" s="37"/>
      <c r="J187" s="37" t="s">
        <v>1075</v>
      </c>
      <c r="K187" s="37"/>
      <c r="L187" s="37" t="s">
        <v>974</v>
      </c>
      <c r="M187" s="37" t="s">
        <v>975</v>
      </c>
      <c r="N187" s="37">
        <v>2025</v>
      </c>
    </row>
    <row r="188" s="29" customFormat="1" spans="1:14">
      <c r="A188" s="37" t="s">
        <v>65</v>
      </c>
      <c r="B188" s="37" t="s">
        <v>65</v>
      </c>
      <c r="C188" s="37" t="s">
        <v>801</v>
      </c>
      <c r="D188" s="37" t="s">
        <v>601</v>
      </c>
      <c r="E188" s="37">
        <v>0</v>
      </c>
      <c r="F188" s="37">
        <v>0</v>
      </c>
      <c r="G188" s="37">
        <v>1</v>
      </c>
      <c r="H188" s="37" t="s">
        <v>61</v>
      </c>
      <c r="I188" s="37"/>
      <c r="J188" s="37" t="s">
        <v>1076</v>
      </c>
      <c r="K188" s="37"/>
      <c r="L188" s="37" t="s">
        <v>968</v>
      </c>
      <c r="M188" s="37" t="s">
        <v>969</v>
      </c>
      <c r="N188" s="37">
        <v>2025</v>
      </c>
    </row>
    <row r="189" s="29" customFormat="1" spans="1:14">
      <c r="A189" s="37" t="s">
        <v>65</v>
      </c>
      <c r="B189" s="37" t="s">
        <v>65</v>
      </c>
      <c r="C189" s="37" t="s">
        <v>816</v>
      </c>
      <c r="D189" s="37" t="s">
        <v>626</v>
      </c>
      <c r="E189" s="37">
        <v>0</v>
      </c>
      <c r="F189" s="37">
        <v>0</v>
      </c>
      <c r="G189" s="37">
        <v>1</v>
      </c>
      <c r="H189" s="37" t="s">
        <v>24</v>
      </c>
      <c r="I189" s="37"/>
      <c r="J189" s="37" t="s">
        <v>81</v>
      </c>
      <c r="K189" s="37"/>
      <c r="L189" s="37" t="s">
        <v>968</v>
      </c>
      <c r="M189" s="37" t="s">
        <v>969</v>
      </c>
      <c r="N189" s="37">
        <v>2025</v>
      </c>
    </row>
    <row r="190" s="29" customFormat="1" spans="1:14">
      <c r="A190" s="37" t="s">
        <v>65</v>
      </c>
      <c r="B190" s="37" t="s">
        <v>65</v>
      </c>
      <c r="C190" s="37" t="s">
        <v>625</v>
      </c>
      <c r="D190" s="37" t="s">
        <v>1060</v>
      </c>
      <c r="E190" s="37">
        <v>0</v>
      </c>
      <c r="F190" s="37">
        <v>0</v>
      </c>
      <c r="G190" s="37">
        <v>1</v>
      </c>
      <c r="H190" s="37" t="s">
        <v>1061</v>
      </c>
      <c r="I190" s="37"/>
      <c r="J190" s="37" t="s">
        <v>74</v>
      </c>
      <c r="K190" s="37"/>
      <c r="L190" s="37" t="s">
        <v>1073</v>
      </c>
      <c r="M190" s="37" t="s">
        <v>1074</v>
      </c>
      <c r="N190" s="37">
        <v>2025</v>
      </c>
    </row>
    <row r="191" s="29" customFormat="1" spans="1:14">
      <c r="A191" s="37" t="s">
        <v>65</v>
      </c>
      <c r="B191" s="37" t="s">
        <v>65</v>
      </c>
      <c r="C191" s="37" t="s">
        <v>625</v>
      </c>
      <c r="D191" s="37" t="s">
        <v>1060</v>
      </c>
      <c r="E191" s="37">
        <v>0</v>
      </c>
      <c r="F191" s="37">
        <v>0</v>
      </c>
      <c r="G191" s="37">
        <v>1</v>
      </c>
      <c r="H191" s="37" t="s">
        <v>1061</v>
      </c>
      <c r="I191" s="37"/>
      <c r="J191" s="37" t="s">
        <v>74</v>
      </c>
      <c r="K191" s="37"/>
      <c r="L191" s="37" t="s">
        <v>974</v>
      </c>
      <c r="M191" s="37" t="s">
        <v>975</v>
      </c>
      <c r="N191" s="37">
        <v>2025</v>
      </c>
    </row>
    <row r="192" s="29" customFormat="1" spans="1:14">
      <c r="A192" s="37" t="s">
        <v>65</v>
      </c>
      <c r="B192" s="37" t="s">
        <v>65</v>
      </c>
      <c r="C192" s="37" t="s">
        <v>816</v>
      </c>
      <c r="D192" s="37" t="s">
        <v>1062</v>
      </c>
      <c r="E192" s="37">
        <v>0</v>
      </c>
      <c r="F192" s="37">
        <v>0</v>
      </c>
      <c r="G192" s="37">
        <v>1</v>
      </c>
      <c r="H192" s="37" t="s">
        <v>1061</v>
      </c>
      <c r="I192" s="37"/>
      <c r="J192" s="37" t="s">
        <v>1077</v>
      </c>
      <c r="K192" s="37"/>
      <c r="L192" s="37" t="s">
        <v>968</v>
      </c>
      <c r="M192" s="37" t="s">
        <v>969</v>
      </c>
      <c r="N192" s="37">
        <v>2025</v>
      </c>
    </row>
    <row r="193" s="29" customFormat="1" spans="1:14">
      <c r="A193" s="37" t="s">
        <v>65</v>
      </c>
      <c r="B193" s="37" t="s">
        <v>65</v>
      </c>
      <c r="C193" s="37" t="s">
        <v>816</v>
      </c>
      <c r="D193" s="37" t="s">
        <v>1062</v>
      </c>
      <c r="E193" s="37">
        <v>0</v>
      </c>
      <c r="F193" s="37">
        <v>0</v>
      </c>
      <c r="G193" s="37">
        <v>1</v>
      </c>
      <c r="H193" s="37" t="s">
        <v>1061</v>
      </c>
      <c r="I193" s="37"/>
      <c r="J193" s="37" t="s">
        <v>1077</v>
      </c>
      <c r="K193" s="37"/>
      <c r="L193" s="37" t="s">
        <v>964</v>
      </c>
      <c r="M193" s="37" t="s">
        <v>965</v>
      </c>
      <c r="N193" s="37">
        <v>2025</v>
      </c>
    </row>
    <row r="194" s="29" customFormat="1" spans="1:14">
      <c r="A194" s="37" t="s">
        <v>65</v>
      </c>
      <c r="B194" s="37" t="s">
        <v>65</v>
      </c>
      <c r="C194" s="37" t="s">
        <v>816</v>
      </c>
      <c r="D194" s="37" t="s">
        <v>1062</v>
      </c>
      <c r="E194" s="37">
        <v>0</v>
      </c>
      <c r="F194" s="37">
        <v>0</v>
      </c>
      <c r="G194" s="37">
        <v>2</v>
      </c>
      <c r="H194" s="37" t="s">
        <v>1061</v>
      </c>
      <c r="I194" s="37"/>
      <c r="J194" s="37" t="s">
        <v>1068</v>
      </c>
      <c r="K194" s="37"/>
      <c r="L194" s="37" t="s">
        <v>1073</v>
      </c>
      <c r="M194" s="37" t="s">
        <v>1074</v>
      </c>
      <c r="N194" s="37">
        <v>2025</v>
      </c>
    </row>
    <row r="195" s="29" customFormat="1" spans="1:14">
      <c r="A195" s="37" t="s">
        <v>65</v>
      </c>
      <c r="B195" s="37" t="s">
        <v>65</v>
      </c>
      <c r="C195" s="37" t="s">
        <v>801</v>
      </c>
      <c r="D195" s="37" t="s">
        <v>601</v>
      </c>
      <c r="E195" s="37">
        <v>0</v>
      </c>
      <c r="F195" s="37">
        <v>0</v>
      </c>
      <c r="G195" s="37">
        <v>1</v>
      </c>
      <c r="H195" s="37" t="s">
        <v>61</v>
      </c>
      <c r="I195" s="37"/>
      <c r="J195" s="37" t="s">
        <v>1078</v>
      </c>
      <c r="K195" s="37"/>
      <c r="L195" s="37" t="s">
        <v>1052</v>
      </c>
      <c r="M195" s="37" t="s">
        <v>1053</v>
      </c>
      <c r="N195" s="37">
        <v>2025</v>
      </c>
    </row>
    <row r="196" s="29" customFormat="1" spans="1:14">
      <c r="A196" s="37" t="s">
        <v>65</v>
      </c>
      <c r="B196" s="37" t="s">
        <v>65</v>
      </c>
      <c r="C196" s="37" t="s">
        <v>816</v>
      </c>
      <c r="D196" s="37" t="s">
        <v>626</v>
      </c>
      <c r="E196" s="37">
        <v>0</v>
      </c>
      <c r="F196" s="37">
        <v>0</v>
      </c>
      <c r="G196" s="37">
        <v>1</v>
      </c>
      <c r="H196" s="37" t="s">
        <v>24</v>
      </c>
      <c r="I196" s="37"/>
      <c r="J196" s="37" t="s">
        <v>81</v>
      </c>
      <c r="K196" s="37"/>
      <c r="L196" s="37" t="s">
        <v>1052</v>
      </c>
      <c r="M196" s="37" t="s">
        <v>1053</v>
      </c>
      <c r="N196" s="37">
        <v>2025</v>
      </c>
    </row>
    <row r="197" s="29" customFormat="1" spans="1:14">
      <c r="A197" s="37" t="s">
        <v>65</v>
      </c>
      <c r="B197" s="37" t="s">
        <v>65</v>
      </c>
      <c r="C197" s="37" t="s">
        <v>801</v>
      </c>
      <c r="D197" s="37" t="s">
        <v>601</v>
      </c>
      <c r="E197" s="37">
        <v>0</v>
      </c>
      <c r="F197" s="37">
        <v>0</v>
      </c>
      <c r="G197" s="37">
        <v>2</v>
      </c>
      <c r="H197" s="37" t="s">
        <v>61</v>
      </c>
      <c r="I197" s="37"/>
      <c r="J197" s="37" t="s">
        <v>1079</v>
      </c>
      <c r="K197" s="37"/>
      <c r="L197" s="37" t="s">
        <v>1052</v>
      </c>
      <c r="M197" s="37" t="s">
        <v>1053</v>
      </c>
      <c r="N197" s="37">
        <v>2025</v>
      </c>
    </row>
    <row r="198" s="29" customFormat="1" spans="1:14">
      <c r="A198" s="37" t="s">
        <v>65</v>
      </c>
      <c r="B198" s="37" t="s">
        <v>65</v>
      </c>
      <c r="C198" s="37" t="s">
        <v>816</v>
      </c>
      <c r="D198" s="37" t="s">
        <v>1062</v>
      </c>
      <c r="E198" s="37">
        <v>0</v>
      </c>
      <c r="F198" s="37">
        <v>0</v>
      </c>
      <c r="G198" s="37">
        <v>4</v>
      </c>
      <c r="H198" s="37" t="s">
        <v>1080</v>
      </c>
      <c r="I198" s="37"/>
      <c r="J198" s="37" t="s">
        <v>1068</v>
      </c>
      <c r="K198" s="37"/>
      <c r="L198" s="37" t="s">
        <v>1052</v>
      </c>
      <c r="M198" s="37" t="s">
        <v>1053</v>
      </c>
      <c r="N198" s="37">
        <v>2025</v>
      </c>
    </row>
    <row r="199" spans="5:6">
      <c r="E199" s="29">
        <f>SUM(E2:E198)</f>
        <v>856939.88</v>
      </c>
      <c r="F199" s="29">
        <f>SUM(F2:F198)</f>
        <v>66162.53</v>
      </c>
    </row>
  </sheetData>
  <conditionalFormatting sqref="B1">
    <cfRule type="duplicateValues" dxfId="0" priority="1"/>
  </conditionalFormatting>
  <pageMargins left="0.75" right="0.75" top="1" bottom="1" header="0.5" footer="0.5"/>
  <headerFooter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1"/>
  <sheetViews>
    <sheetView topLeftCell="A102" workbookViewId="0">
      <selection activeCell="E121" sqref="E121:F121"/>
    </sheetView>
  </sheetViews>
  <sheetFormatPr defaultColWidth="8.72222222222222" defaultRowHeight="12"/>
  <cols>
    <col min="1" max="1" width="33.4537037037037" style="10" customWidth="1"/>
    <col min="2" max="2" width="16.2685185185185" style="11" customWidth="1"/>
    <col min="3" max="3" width="46.7222222222222" style="12" customWidth="1"/>
    <col min="4" max="4" width="28.7222222222222" style="10" customWidth="1"/>
    <col min="5" max="5" width="12.0925925925926" style="10" customWidth="1"/>
    <col min="6" max="6" width="12.1759259259259" style="10" customWidth="1"/>
    <col min="7" max="7" width="8.62962962962963" style="13" customWidth="1"/>
    <col min="8" max="8" width="11.4537037037037" style="10" customWidth="1"/>
    <col min="9" max="9" width="9.4537037037037" style="10" customWidth="1"/>
    <col min="10" max="10" width="69.4537037037037" style="12" customWidth="1"/>
    <col min="11" max="11" width="16.9074074074074" style="10" customWidth="1"/>
    <col min="12" max="12" width="23.9074074074074" style="10" customWidth="1"/>
    <col min="13" max="13" width="19" style="11" customWidth="1"/>
    <col min="14" max="14" width="31.4537037037037" style="10" customWidth="1"/>
    <col min="15" max="15" width="21.6296296296296" style="10" customWidth="1"/>
    <col min="16" max="16384" width="8.72222222222222" style="10"/>
  </cols>
  <sheetData>
    <row r="1" s="9" customFormat="1" ht="37.5" customHeight="1" spans="1:14">
      <c r="A1" s="14" t="s">
        <v>107</v>
      </c>
      <c r="B1" s="15" t="s">
        <v>108</v>
      </c>
      <c r="C1" s="14" t="s">
        <v>109</v>
      </c>
      <c r="D1" s="14" t="s">
        <v>110</v>
      </c>
      <c r="E1" s="14" t="s">
        <v>111</v>
      </c>
      <c r="F1" s="14" t="s">
        <v>112</v>
      </c>
      <c r="G1" s="16" t="s">
        <v>15</v>
      </c>
      <c r="H1" s="14" t="s">
        <v>1081</v>
      </c>
      <c r="I1" s="14" t="s">
        <v>1082</v>
      </c>
      <c r="J1" s="14" t="s">
        <v>115</v>
      </c>
      <c r="K1" s="14" t="s">
        <v>116</v>
      </c>
      <c r="L1" s="14" t="s">
        <v>117</v>
      </c>
      <c r="M1" s="15" t="s">
        <v>118</v>
      </c>
      <c r="N1" s="21" t="s">
        <v>1083</v>
      </c>
    </row>
    <row r="2" s="10" customFormat="1" ht="20" customHeight="1" spans="1:14">
      <c r="A2" s="17" t="s">
        <v>1084</v>
      </c>
      <c r="B2" s="103" t="s">
        <v>1085</v>
      </c>
      <c r="C2" s="18" t="s">
        <v>1086</v>
      </c>
      <c r="D2" s="18" t="s">
        <v>40</v>
      </c>
      <c r="E2" s="18">
        <v>8098.41</v>
      </c>
      <c r="F2" s="18">
        <v>242.95</v>
      </c>
      <c r="G2" s="18">
        <v>1</v>
      </c>
      <c r="H2" s="19" t="s">
        <v>64</v>
      </c>
      <c r="I2" s="22"/>
      <c r="J2" s="19" t="s">
        <v>1087</v>
      </c>
      <c r="K2" s="22"/>
      <c r="L2" s="19" t="s">
        <v>1088</v>
      </c>
      <c r="M2" s="23" t="s">
        <v>1089</v>
      </c>
      <c r="N2" s="19"/>
    </row>
    <row r="3" s="10" customFormat="1" ht="20" customHeight="1" spans="1:14">
      <c r="A3" s="17" t="s">
        <v>1084</v>
      </c>
      <c r="B3" s="103" t="s">
        <v>1090</v>
      </c>
      <c r="C3" s="18" t="s">
        <v>1091</v>
      </c>
      <c r="D3" s="18" t="s">
        <v>40</v>
      </c>
      <c r="E3" s="18">
        <v>3920.43</v>
      </c>
      <c r="F3" s="18">
        <v>117.61</v>
      </c>
      <c r="G3" s="18">
        <v>1</v>
      </c>
      <c r="H3" s="19" t="s">
        <v>64</v>
      </c>
      <c r="I3" s="22"/>
      <c r="J3" s="19" t="s">
        <v>714</v>
      </c>
      <c r="K3" s="22"/>
      <c r="L3" s="19" t="s">
        <v>1092</v>
      </c>
      <c r="M3" s="23" t="s">
        <v>1093</v>
      </c>
      <c r="N3" s="19"/>
    </row>
    <row r="4" s="10" customFormat="1" ht="20" customHeight="1" spans="1:14">
      <c r="A4" s="17" t="s">
        <v>1084</v>
      </c>
      <c r="B4" s="103" t="s">
        <v>1094</v>
      </c>
      <c r="C4" s="18" t="s">
        <v>1091</v>
      </c>
      <c r="D4" s="18" t="s">
        <v>40</v>
      </c>
      <c r="E4" s="18">
        <v>3927.9</v>
      </c>
      <c r="F4" s="18">
        <v>117.84</v>
      </c>
      <c r="G4" s="18">
        <v>1</v>
      </c>
      <c r="H4" s="19" t="s">
        <v>64</v>
      </c>
      <c r="I4" s="22"/>
      <c r="J4" s="19" t="s">
        <v>779</v>
      </c>
      <c r="K4" s="22"/>
      <c r="L4" s="19" t="s">
        <v>1095</v>
      </c>
      <c r="M4" s="23" t="s">
        <v>1096</v>
      </c>
      <c r="N4" s="19"/>
    </row>
    <row r="5" s="10" customFormat="1" ht="20" customHeight="1" spans="1:14">
      <c r="A5" s="17" t="s">
        <v>1084</v>
      </c>
      <c r="B5" s="103" t="s">
        <v>1097</v>
      </c>
      <c r="C5" s="18" t="s">
        <v>1091</v>
      </c>
      <c r="D5" s="18" t="s">
        <v>40</v>
      </c>
      <c r="E5" s="18">
        <v>3511.95</v>
      </c>
      <c r="F5" s="18">
        <v>105.36</v>
      </c>
      <c r="G5" s="18">
        <v>1</v>
      </c>
      <c r="H5" s="19" t="s">
        <v>64</v>
      </c>
      <c r="I5" s="22"/>
      <c r="J5" s="19" t="s">
        <v>779</v>
      </c>
      <c r="K5" s="22"/>
      <c r="L5" s="19" t="s">
        <v>1098</v>
      </c>
      <c r="M5" s="23" t="s">
        <v>1099</v>
      </c>
      <c r="N5" s="19"/>
    </row>
    <row r="6" s="10" customFormat="1" ht="20" customHeight="1" spans="1:14">
      <c r="A6" s="17" t="s">
        <v>1084</v>
      </c>
      <c r="B6" s="103" t="s">
        <v>1100</v>
      </c>
      <c r="C6" s="18" t="s">
        <v>1086</v>
      </c>
      <c r="D6" s="18" t="s">
        <v>40</v>
      </c>
      <c r="E6" s="18">
        <v>12867.63</v>
      </c>
      <c r="F6" s="18">
        <v>386.03</v>
      </c>
      <c r="G6" s="18">
        <v>1</v>
      </c>
      <c r="H6" s="19" t="s">
        <v>64</v>
      </c>
      <c r="I6" s="22"/>
      <c r="J6" s="19" t="s">
        <v>1087</v>
      </c>
      <c r="K6" s="22"/>
      <c r="L6" s="19" t="s">
        <v>1101</v>
      </c>
      <c r="M6" s="23" t="s">
        <v>1102</v>
      </c>
      <c r="N6" s="19"/>
    </row>
    <row r="7" s="10" customFormat="1" ht="20" customHeight="1" spans="1:14">
      <c r="A7" s="17" t="s">
        <v>1084</v>
      </c>
      <c r="B7" s="103" t="s">
        <v>1103</v>
      </c>
      <c r="C7" s="18" t="s">
        <v>1091</v>
      </c>
      <c r="D7" s="18" t="s">
        <v>40</v>
      </c>
      <c r="E7" s="18">
        <v>3444.31</v>
      </c>
      <c r="F7" s="18">
        <v>103.33</v>
      </c>
      <c r="G7" s="18">
        <v>1</v>
      </c>
      <c r="H7" s="19" t="s">
        <v>64</v>
      </c>
      <c r="I7" s="22"/>
      <c r="J7" s="19" t="s">
        <v>714</v>
      </c>
      <c r="K7" s="22"/>
      <c r="L7" s="19" t="s">
        <v>1104</v>
      </c>
      <c r="M7" s="23" t="s">
        <v>1105</v>
      </c>
      <c r="N7" s="19"/>
    </row>
    <row r="8" s="10" customFormat="1" ht="20" customHeight="1" spans="1:14">
      <c r="A8" s="17" t="s">
        <v>1084</v>
      </c>
      <c r="B8" s="103" t="s">
        <v>1106</v>
      </c>
      <c r="C8" s="18" t="s">
        <v>1091</v>
      </c>
      <c r="D8" s="18" t="s">
        <v>40</v>
      </c>
      <c r="E8" s="18">
        <v>3589.94</v>
      </c>
      <c r="F8" s="18">
        <v>107.7</v>
      </c>
      <c r="G8" s="18">
        <v>1</v>
      </c>
      <c r="H8" s="19" t="s">
        <v>64</v>
      </c>
      <c r="I8" s="22"/>
      <c r="J8" s="19" t="s">
        <v>714</v>
      </c>
      <c r="K8" s="22"/>
      <c r="L8" s="19" t="s">
        <v>1107</v>
      </c>
      <c r="M8" s="23" t="s">
        <v>1108</v>
      </c>
      <c r="N8" s="19"/>
    </row>
    <row r="9" s="10" customFormat="1" ht="20" customHeight="1" spans="1:14">
      <c r="A9" s="17" t="s">
        <v>1084</v>
      </c>
      <c r="B9" s="103" t="s">
        <v>1109</v>
      </c>
      <c r="C9" s="18" t="s">
        <v>1086</v>
      </c>
      <c r="D9" s="18" t="s">
        <v>40</v>
      </c>
      <c r="E9" s="18">
        <v>5294.33</v>
      </c>
      <c r="F9" s="18">
        <v>158.83</v>
      </c>
      <c r="G9" s="18">
        <v>1</v>
      </c>
      <c r="H9" s="19" t="s">
        <v>64</v>
      </c>
      <c r="I9" s="22"/>
      <c r="J9" s="19" t="s">
        <v>1087</v>
      </c>
      <c r="K9" s="22"/>
      <c r="L9" s="19" t="s">
        <v>1110</v>
      </c>
      <c r="M9" s="23" t="s">
        <v>1111</v>
      </c>
      <c r="N9" s="19"/>
    </row>
    <row r="10" s="10" customFormat="1" ht="20" customHeight="1" spans="1:14">
      <c r="A10" s="17" t="s">
        <v>1084</v>
      </c>
      <c r="B10" s="103" t="s">
        <v>1112</v>
      </c>
      <c r="C10" s="18" t="s">
        <v>1091</v>
      </c>
      <c r="D10" s="18" t="s">
        <v>40</v>
      </c>
      <c r="E10" s="18">
        <v>2594.87</v>
      </c>
      <c r="F10" s="18">
        <v>77.85</v>
      </c>
      <c r="G10" s="18">
        <v>1</v>
      </c>
      <c r="H10" s="19" t="s">
        <v>64</v>
      </c>
      <c r="I10" s="22"/>
      <c r="J10" s="19" t="s">
        <v>714</v>
      </c>
      <c r="K10" s="22"/>
      <c r="L10" s="19" t="s">
        <v>1113</v>
      </c>
      <c r="M10" s="23" t="s">
        <v>1114</v>
      </c>
      <c r="N10" s="19"/>
    </row>
    <row r="11" s="10" customFormat="1" ht="20" customHeight="1" spans="1:14">
      <c r="A11" s="17" t="s">
        <v>1084</v>
      </c>
      <c r="B11" s="103" t="s">
        <v>1115</v>
      </c>
      <c r="C11" s="18" t="s">
        <v>1116</v>
      </c>
      <c r="D11" s="18" t="s">
        <v>394</v>
      </c>
      <c r="E11" s="18">
        <v>1189.44</v>
      </c>
      <c r="F11" s="18">
        <v>35.68</v>
      </c>
      <c r="G11" s="18">
        <v>1</v>
      </c>
      <c r="H11" s="19" t="s">
        <v>24</v>
      </c>
      <c r="I11" s="22"/>
      <c r="J11" s="19" t="s">
        <v>1117</v>
      </c>
      <c r="K11" s="22"/>
      <c r="L11" s="19" t="s">
        <v>1118</v>
      </c>
      <c r="M11" s="23" t="s">
        <v>1119</v>
      </c>
      <c r="N11" s="19"/>
    </row>
    <row r="12" s="10" customFormat="1" ht="20" customHeight="1" spans="1:14">
      <c r="A12" s="17" t="s">
        <v>1084</v>
      </c>
      <c r="B12" s="103" t="s">
        <v>1120</v>
      </c>
      <c r="C12" s="18" t="s">
        <v>1086</v>
      </c>
      <c r="D12" s="18" t="s">
        <v>40</v>
      </c>
      <c r="E12" s="18">
        <v>12498.35</v>
      </c>
      <c r="F12" s="18">
        <v>374.95</v>
      </c>
      <c r="G12" s="18">
        <v>1</v>
      </c>
      <c r="H12" s="19" t="s">
        <v>64</v>
      </c>
      <c r="I12" s="22"/>
      <c r="J12" s="19" t="s">
        <v>1087</v>
      </c>
      <c r="K12" s="22"/>
      <c r="L12" s="19" t="s">
        <v>1121</v>
      </c>
      <c r="M12" s="23" t="s">
        <v>1122</v>
      </c>
      <c r="N12" s="19"/>
    </row>
    <row r="13" s="10" customFormat="1" ht="20" customHeight="1" spans="1:14">
      <c r="A13" s="17" t="s">
        <v>1084</v>
      </c>
      <c r="B13" s="103" t="s">
        <v>1123</v>
      </c>
      <c r="C13" s="18" t="s">
        <v>1091</v>
      </c>
      <c r="D13" s="18" t="s">
        <v>40</v>
      </c>
      <c r="E13" s="18">
        <v>3608.2</v>
      </c>
      <c r="F13" s="18">
        <v>108.25</v>
      </c>
      <c r="G13" s="18">
        <v>1</v>
      </c>
      <c r="H13" s="19" t="s">
        <v>64</v>
      </c>
      <c r="I13" s="22"/>
      <c r="J13" s="19" t="s">
        <v>714</v>
      </c>
      <c r="K13" s="22"/>
      <c r="L13" s="19" t="s">
        <v>1124</v>
      </c>
      <c r="M13" s="23" t="s">
        <v>1125</v>
      </c>
      <c r="N13" s="19"/>
    </row>
    <row r="14" s="10" customFormat="1" ht="20" customHeight="1" spans="1:14">
      <c r="A14" s="17" t="s">
        <v>1084</v>
      </c>
      <c r="B14" s="103" t="s">
        <v>1126</v>
      </c>
      <c r="C14" s="18" t="s">
        <v>1086</v>
      </c>
      <c r="D14" s="18" t="s">
        <v>40</v>
      </c>
      <c r="E14" s="18">
        <v>5386.38</v>
      </c>
      <c r="F14" s="18">
        <v>161.59</v>
      </c>
      <c r="G14" s="18">
        <v>1</v>
      </c>
      <c r="H14" s="19" t="s">
        <v>64</v>
      </c>
      <c r="I14" s="22"/>
      <c r="J14" s="19" t="s">
        <v>1087</v>
      </c>
      <c r="K14" s="22"/>
      <c r="L14" s="19" t="s">
        <v>1127</v>
      </c>
      <c r="M14" s="23" t="s">
        <v>1128</v>
      </c>
      <c r="N14" s="19"/>
    </row>
    <row r="15" s="10" customFormat="1" ht="20" customHeight="1" spans="1:14">
      <c r="A15" s="17" t="s">
        <v>1084</v>
      </c>
      <c r="B15" s="103" t="s">
        <v>1129</v>
      </c>
      <c r="C15" s="18" t="s">
        <v>1086</v>
      </c>
      <c r="D15" s="18" t="s">
        <v>40</v>
      </c>
      <c r="E15" s="18">
        <v>4503.08</v>
      </c>
      <c r="F15" s="18">
        <v>135.09</v>
      </c>
      <c r="G15" s="18">
        <v>1</v>
      </c>
      <c r="H15" s="19" t="s">
        <v>64</v>
      </c>
      <c r="I15" s="22"/>
      <c r="J15" s="19" t="s">
        <v>1087</v>
      </c>
      <c r="K15" s="22"/>
      <c r="L15" s="19" t="s">
        <v>1130</v>
      </c>
      <c r="M15" s="23" t="s">
        <v>1131</v>
      </c>
      <c r="N15" s="19"/>
    </row>
    <row r="16" s="10" customFormat="1" ht="20" customHeight="1" spans="1:14">
      <c r="A16" s="17" t="s">
        <v>1084</v>
      </c>
      <c r="B16" s="18" t="s">
        <v>1132</v>
      </c>
      <c r="C16" s="18" t="s">
        <v>82</v>
      </c>
      <c r="D16" s="18" t="s">
        <v>394</v>
      </c>
      <c r="E16" s="18">
        <v>4897.92</v>
      </c>
      <c r="F16" s="18">
        <v>146.94</v>
      </c>
      <c r="G16" s="18">
        <v>1</v>
      </c>
      <c r="H16" s="19" t="s">
        <v>24</v>
      </c>
      <c r="I16" s="22"/>
      <c r="J16" s="19" t="s">
        <v>1133</v>
      </c>
      <c r="K16" s="22"/>
      <c r="L16" s="19" t="s">
        <v>1134</v>
      </c>
      <c r="M16" s="23" t="s">
        <v>1135</v>
      </c>
      <c r="N16" s="19"/>
    </row>
    <row r="17" s="10" customFormat="1" ht="20" customHeight="1" spans="1:14">
      <c r="A17" s="17" t="s">
        <v>1084</v>
      </c>
      <c r="B17" s="103" t="s">
        <v>1136</v>
      </c>
      <c r="C17" s="18" t="s">
        <v>814</v>
      </c>
      <c r="D17" s="18" t="s">
        <v>518</v>
      </c>
      <c r="E17" s="18">
        <v>257.5</v>
      </c>
      <c r="F17" s="18">
        <v>7.73</v>
      </c>
      <c r="G17" s="18">
        <v>1</v>
      </c>
      <c r="H17" s="19" t="s">
        <v>24</v>
      </c>
      <c r="I17" s="22"/>
      <c r="J17" s="19" t="s">
        <v>1137</v>
      </c>
      <c r="K17" s="22"/>
      <c r="L17" s="19" t="s">
        <v>1138</v>
      </c>
      <c r="M17" s="23" t="s">
        <v>1139</v>
      </c>
      <c r="N17" s="19"/>
    </row>
    <row r="18" s="10" customFormat="1" ht="20" customHeight="1" spans="1:14">
      <c r="A18" s="17" t="s">
        <v>1084</v>
      </c>
      <c r="B18" s="103" t="s">
        <v>1140</v>
      </c>
      <c r="C18" s="18" t="s">
        <v>1086</v>
      </c>
      <c r="D18" s="18" t="s">
        <v>40</v>
      </c>
      <c r="E18" s="18">
        <v>11848.18</v>
      </c>
      <c r="F18" s="18">
        <v>355.45</v>
      </c>
      <c r="G18" s="18">
        <v>1</v>
      </c>
      <c r="H18" s="19" t="s">
        <v>64</v>
      </c>
      <c r="I18" s="22"/>
      <c r="J18" s="19" t="s">
        <v>1087</v>
      </c>
      <c r="K18" s="22"/>
      <c r="L18" s="19" t="s">
        <v>1141</v>
      </c>
      <c r="M18" s="23" t="s">
        <v>1142</v>
      </c>
      <c r="N18" s="19"/>
    </row>
    <row r="19" s="10" customFormat="1" ht="20" customHeight="1" spans="1:14">
      <c r="A19" s="17" t="s">
        <v>1084</v>
      </c>
      <c r="B19" s="103" t="s">
        <v>1143</v>
      </c>
      <c r="C19" s="18" t="s">
        <v>1086</v>
      </c>
      <c r="D19" s="18" t="s">
        <v>40</v>
      </c>
      <c r="E19" s="18">
        <v>11310.02</v>
      </c>
      <c r="F19" s="18">
        <v>339.3</v>
      </c>
      <c r="G19" s="18">
        <v>1</v>
      </c>
      <c r="H19" s="19" t="s">
        <v>64</v>
      </c>
      <c r="I19" s="22"/>
      <c r="J19" s="19" t="s">
        <v>1087</v>
      </c>
      <c r="K19" s="22"/>
      <c r="L19" s="19" t="s">
        <v>1144</v>
      </c>
      <c r="M19" s="23" t="s">
        <v>1145</v>
      </c>
      <c r="N19" s="19"/>
    </row>
    <row r="20" s="10" customFormat="1" ht="20" customHeight="1" spans="1:14">
      <c r="A20" s="17" t="s">
        <v>1084</v>
      </c>
      <c r="B20" s="103" t="s">
        <v>1146</v>
      </c>
      <c r="C20" s="18" t="s">
        <v>1091</v>
      </c>
      <c r="D20" s="18" t="s">
        <v>40</v>
      </c>
      <c r="E20" s="18">
        <v>4215.71</v>
      </c>
      <c r="F20" s="18">
        <v>126.47</v>
      </c>
      <c r="G20" s="18">
        <v>1</v>
      </c>
      <c r="H20" s="19" t="s">
        <v>64</v>
      </c>
      <c r="I20" s="22"/>
      <c r="J20" s="19" t="s">
        <v>714</v>
      </c>
      <c r="K20" s="22"/>
      <c r="L20" s="19" t="s">
        <v>1124</v>
      </c>
      <c r="M20" s="23" t="s">
        <v>1125</v>
      </c>
      <c r="N20" s="19"/>
    </row>
    <row r="21" s="10" customFormat="1" ht="20" customHeight="1" spans="1:14">
      <c r="A21" s="17" t="s">
        <v>1084</v>
      </c>
      <c r="B21" s="103" t="s">
        <v>1147</v>
      </c>
      <c r="C21" s="18" t="s">
        <v>1091</v>
      </c>
      <c r="D21" s="18" t="s">
        <v>40</v>
      </c>
      <c r="E21" s="18">
        <v>3927.9</v>
      </c>
      <c r="F21" s="18">
        <v>117.84</v>
      </c>
      <c r="G21" s="18">
        <v>1</v>
      </c>
      <c r="H21" s="19" t="s">
        <v>64</v>
      </c>
      <c r="I21" s="22"/>
      <c r="J21" s="19" t="s">
        <v>779</v>
      </c>
      <c r="K21" s="22"/>
      <c r="L21" s="19" t="s">
        <v>1148</v>
      </c>
      <c r="M21" s="23" t="s">
        <v>1149</v>
      </c>
      <c r="N21" s="19"/>
    </row>
    <row r="22" s="10" customFormat="1" ht="20" customHeight="1" spans="1:14">
      <c r="A22" s="17" t="s">
        <v>1084</v>
      </c>
      <c r="B22" s="103" t="s">
        <v>1150</v>
      </c>
      <c r="C22" s="18" t="s">
        <v>1086</v>
      </c>
      <c r="D22" s="18" t="s">
        <v>40</v>
      </c>
      <c r="E22" s="18">
        <v>8870.66</v>
      </c>
      <c r="F22" s="18">
        <v>266.12</v>
      </c>
      <c r="G22" s="18">
        <v>1</v>
      </c>
      <c r="H22" s="19" t="s">
        <v>64</v>
      </c>
      <c r="I22" s="22"/>
      <c r="J22" s="19" t="s">
        <v>1087</v>
      </c>
      <c r="K22" s="22"/>
      <c r="L22" s="19" t="s">
        <v>1151</v>
      </c>
      <c r="M22" s="23" t="s">
        <v>1152</v>
      </c>
      <c r="N22" s="19"/>
    </row>
    <row r="23" s="10" customFormat="1" ht="20" customHeight="1" spans="1:14">
      <c r="A23" s="17" t="s">
        <v>1084</v>
      </c>
      <c r="B23" s="103" t="s">
        <v>1153</v>
      </c>
      <c r="C23" s="18" t="s">
        <v>1091</v>
      </c>
      <c r="D23" s="18" t="s">
        <v>40</v>
      </c>
      <c r="E23" s="18">
        <v>2837.54</v>
      </c>
      <c r="F23" s="18">
        <v>85.13</v>
      </c>
      <c r="G23" s="18">
        <v>1</v>
      </c>
      <c r="H23" s="19" t="s">
        <v>64</v>
      </c>
      <c r="I23" s="22"/>
      <c r="J23" s="19" t="s">
        <v>714</v>
      </c>
      <c r="K23" s="22"/>
      <c r="L23" s="19" t="s">
        <v>1154</v>
      </c>
      <c r="M23" s="23" t="s">
        <v>1155</v>
      </c>
      <c r="N23" s="19"/>
    </row>
    <row r="24" s="10" customFormat="1" ht="20" customHeight="1" spans="1:14">
      <c r="A24" s="17" t="s">
        <v>1084</v>
      </c>
      <c r="B24" s="103" t="s">
        <v>1156</v>
      </c>
      <c r="C24" s="18" t="s">
        <v>1091</v>
      </c>
      <c r="D24" s="18" t="s">
        <v>40</v>
      </c>
      <c r="E24" s="18">
        <v>2594.87</v>
      </c>
      <c r="F24" s="18">
        <v>182.71</v>
      </c>
      <c r="G24" s="18">
        <v>1</v>
      </c>
      <c r="H24" s="19" t="s">
        <v>64</v>
      </c>
      <c r="I24" s="22"/>
      <c r="J24" s="19" t="s">
        <v>714</v>
      </c>
      <c r="K24" s="22"/>
      <c r="L24" s="19" t="s">
        <v>1157</v>
      </c>
      <c r="M24" s="23" t="s">
        <v>1158</v>
      </c>
      <c r="N24" s="19"/>
    </row>
    <row r="25" s="10" customFormat="1" ht="20" customHeight="1" spans="1:14">
      <c r="A25" s="17" t="s">
        <v>1084</v>
      </c>
      <c r="B25" s="18" t="s">
        <v>1159</v>
      </c>
      <c r="C25" s="18" t="s">
        <v>1160</v>
      </c>
      <c r="D25" s="18" t="s">
        <v>518</v>
      </c>
      <c r="E25" s="18">
        <v>589</v>
      </c>
      <c r="F25" s="18">
        <v>17.67</v>
      </c>
      <c r="G25" s="18">
        <v>1</v>
      </c>
      <c r="H25" s="19" t="s">
        <v>52</v>
      </c>
      <c r="I25" s="22"/>
      <c r="J25" s="19" t="s">
        <v>1161</v>
      </c>
      <c r="K25" s="22"/>
      <c r="L25" s="19" t="s">
        <v>1162</v>
      </c>
      <c r="M25" s="23" t="s">
        <v>1163</v>
      </c>
      <c r="N25" s="19"/>
    </row>
    <row r="26" s="10" customFormat="1" ht="20" customHeight="1" spans="1:14">
      <c r="A26" s="17" t="s">
        <v>1084</v>
      </c>
      <c r="B26" s="18" t="s">
        <v>1164</v>
      </c>
      <c r="C26" s="18" t="s">
        <v>1165</v>
      </c>
      <c r="D26" s="18" t="s">
        <v>394</v>
      </c>
      <c r="E26" s="18">
        <v>987.4</v>
      </c>
      <c r="F26" s="18">
        <v>29.62</v>
      </c>
      <c r="G26" s="18">
        <v>1</v>
      </c>
      <c r="H26" s="19" t="s">
        <v>24</v>
      </c>
      <c r="I26" s="22"/>
      <c r="J26" s="19" t="s">
        <v>1166</v>
      </c>
      <c r="K26" s="22"/>
      <c r="L26" s="19" t="s">
        <v>1162</v>
      </c>
      <c r="M26" s="23" t="s">
        <v>1163</v>
      </c>
      <c r="N26" s="19"/>
    </row>
    <row r="27" s="10" customFormat="1" ht="20" customHeight="1" spans="1:14">
      <c r="A27" s="17" t="s">
        <v>1084</v>
      </c>
      <c r="B27" s="18" t="s">
        <v>1167</v>
      </c>
      <c r="C27" s="18" t="s">
        <v>90</v>
      </c>
      <c r="D27" s="18" t="s">
        <v>90</v>
      </c>
      <c r="E27" s="18">
        <v>2159.84</v>
      </c>
      <c r="F27" s="18">
        <v>64.8</v>
      </c>
      <c r="G27" s="18">
        <v>1</v>
      </c>
      <c r="H27" s="19" t="s">
        <v>1168</v>
      </c>
      <c r="I27" s="22"/>
      <c r="J27" s="19" t="s">
        <v>1169</v>
      </c>
      <c r="K27" s="22"/>
      <c r="L27" s="19" t="s">
        <v>1162</v>
      </c>
      <c r="M27" s="23" t="s">
        <v>1163</v>
      </c>
      <c r="N27" s="19"/>
    </row>
    <row r="28" s="10" customFormat="1" ht="20" customHeight="1" spans="1:14">
      <c r="A28" s="17" t="s">
        <v>1084</v>
      </c>
      <c r="B28" s="18" t="s">
        <v>1170</v>
      </c>
      <c r="C28" s="18" t="s">
        <v>75</v>
      </c>
      <c r="D28" s="18" t="s">
        <v>43</v>
      </c>
      <c r="E28" s="18">
        <v>3048.98</v>
      </c>
      <c r="F28" s="18">
        <v>91.47</v>
      </c>
      <c r="G28" s="18">
        <v>1</v>
      </c>
      <c r="H28" s="19" t="s">
        <v>24</v>
      </c>
      <c r="I28" s="22"/>
      <c r="J28" s="19" t="s">
        <v>1171</v>
      </c>
      <c r="K28" s="22"/>
      <c r="L28" s="19" t="s">
        <v>1162</v>
      </c>
      <c r="M28" s="23" t="s">
        <v>1163</v>
      </c>
      <c r="N28" s="19"/>
    </row>
    <row r="29" s="10" customFormat="1" ht="20" customHeight="1" spans="1:14">
      <c r="A29" s="17" t="s">
        <v>1084</v>
      </c>
      <c r="B29" s="18" t="s">
        <v>1172</v>
      </c>
      <c r="C29" s="18" t="s">
        <v>607</v>
      </c>
      <c r="D29" s="18" t="s">
        <v>146</v>
      </c>
      <c r="E29" s="18">
        <v>4597.57</v>
      </c>
      <c r="F29" s="18">
        <v>509.58</v>
      </c>
      <c r="G29" s="18">
        <v>1</v>
      </c>
      <c r="H29" s="19" t="s">
        <v>61</v>
      </c>
      <c r="I29" s="22"/>
      <c r="J29" s="19" t="s">
        <v>1173</v>
      </c>
      <c r="K29" s="22"/>
      <c r="L29" s="19" t="s">
        <v>1162</v>
      </c>
      <c r="M29" s="23" t="s">
        <v>1163</v>
      </c>
      <c r="N29" s="19"/>
    </row>
    <row r="30" s="10" customFormat="1" ht="20" customHeight="1" spans="1:14">
      <c r="A30" s="17" t="s">
        <v>1084</v>
      </c>
      <c r="B30" s="18" t="s">
        <v>1174</v>
      </c>
      <c r="C30" s="18" t="s">
        <v>1091</v>
      </c>
      <c r="D30" s="18" t="s">
        <v>40</v>
      </c>
      <c r="E30" s="18">
        <v>3530.98</v>
      </c>
      <c r="F30" s="18">
        <v>105.93</v>
      </c>
      <c r="G30" s="18">
        <v>1</v>
      </c>
      <c r="H30" s="19" t="s">
        <v>64</v>
      </c>
      <c r="I30" s="22"/>
      <c r="J30" s="19" t="s">
        <v>714</v>
      </c>
      <c r="K30" s="22"/>
      <c r="L30" s="19" t="s">
        <v>1162</v>
      </c>
      <c r="M30" s="23" t="s">
        <v>1163</v>
      </c>
      <c r="N30" s="19"/>
    </row>
    <row r="31" s="10" customFormat="1" ht="20" customHeight="1" spans="1:14">
      <c r="A31" s="17" t="s">
        <v>1084</v>
      </c>
      <c r="B31" s="18" t="s">
        <v>1175</v>
      </c>
      <c r="C31" s="18" t="s">
        <v>625</v>
      </c>
      <c r="D31" s="18" t="s">
        <v>53</v>
      </c>
      <c r="E31" s="18">
        <v>390.98</v>
      </c>
      <c r="F31" s="18">
        <v>11.73</v>
      </c>
      <c r="G31" s="18">
        <v>1</v>
      </c>
      <c r="H31" s="19" t="s">
        <v>24</v>
      </c>
      <c r="I31" s="22"/>
      <c r="J31" s="19" t="s">
        <v>627</v>
      </c>
      <c r="K31" s="22"/>
      <c r="L31" s="19" t="s">
        <v>1162</v>
      </c>
      <c r="M31" s="23" t="s">
        <v>1163</v>
      </c>
      <c r="N31" s="19"/>
    </row>
    <row r="32" s="10" customFormat="1" ht="20" customHeight="1" spans="1:14">
      <c r="A32" s="17" t="s">
        <v>1084</v>
      </c>
      <c r="B32" s="18" t="s">
        <v>1176</v>
      </c>
      <c r="C32" s="18" t="s">
        <v>816</v>
      </c>
      <c r="D32" s="18" t="s">
        <v>146</v>
      </c>
      <c r="E32" s="18">
        <v>81.32</v>
      </c>
      <c r="F32" s="18">
        <v>68.32</v>
      </c>
      <c r="G32" s="18">
        <v>1</v>
      </c>
      <c r="H32" s="19" t="s">
        <v>61</v>
      </c>
      <c r="I32" s="22"/>
      <c r="J32" s="19" t="s">
        <v>1177</v>
      </c>
      <c r="K32" s="22"/>
      <c r="L32" s="19" t="s">
        <v>1162</v>
      </c>
      <c r="M32" s="23" t="s">
        <v>1163</v>
      </c>
      <c r="N32" s="19"/>
    </row>
    <row r="33" s="10" customFormat="1" ht="20" customHeight="1" spans="1:14">
      <c r="A33" s="17" t="s">
        <v>1084</v>
      </c>
      <c r="B33" s="18" t="s">
        <v>1178</v>
      </c>
      <c r="C33" s="18" t="s">
        <v>1179</v>
      </c>
      <c r="D33" s="18" t="s">
        <v>394</v>
      </c>
      <c r="E33" s="18">
        <v>10215.05</v>
      </c>
      <c r="F33" s="18">
        <v>306.45</v>
      </c>
      <c r="G33" s="18">
        <v>1</v>
      </c>
      <c r="H33" s="19" t="s">
        <v>46</v>
      </c>
      <c r="I33" s="22"/>
      <c r="J33" s="19" t="s">
        <v>1180</v>
      </c>
      <c r="K33" s="22"/>
      <c r="L33" s="19" t="s">
        <v>1181</v>
      </c>
      <c r="M33" s="23" t="s">
        <v>1182</v>
      </c>
      <c r="N33" s="19"/>
    </row>
    <row r="34" s="10" customFormat="1" ht="20" customHeight="1" spans="1:14">
      <c r="A34" s="17" t="s">
        <v>1084</v>
      </c>
      <c r="B34" s="18" t="s">
        <v>1183</v>
      </c>
      <c r="C34" s="18" t="s">
        <v>1091</v>
      </c>
      <c r="D34" s="18" t="s">
        <v>40</v>
      </c>
      <c r="E34" s="18">
        <v>4890.51</v>
      </c>
      <c r="F34" s="18">
        <v>146.72</v>
      </c>
      <c r="G34" s="18">
        <v>1</v>
      </c>
      <c r="H34" s="19" t="s">
        <v>64</v>
      </c>
      <c r="I34" s="22"/>
      <c r="J34" s="19" t="s">
        <v>779</v>
      </c>
      <c r="K34" s="22"/>
      <c r="L34" s="19" t="s">
        <v>1181</v>
      </c>
      <c r="M34" s="23" t="s">
        <v>1182</v>
      </c>
      <c r="N34" s="19"/>
    </row>
    <row r="35" s="10" customFormat="1" ht="20" customHeight="1" spans="1:14">
      <c r="A35" s="17" t="s">
        <v>1084</v>
      </c>
      <c r="B35" s="18" t="s">
        <v>1184</v>
      </c>
      <c r="C35" s="18" t="s">
        <v>1185</v>
      </c>
      <c r="D35" s="18" t="s">
        <v>394</v>
      </c>
      <c r="E35" s="18">
        <v>11514.48</v>
      </c>
      <c r="F35" s="18">
        <v>345.43</v>
      </c>
      <c r="G35" s="18">
        <v>1</v>
      </c>
      <c r="H35" s="19" t="s">
        <v>64</v>
      </c>
      <c r="I35" s="22"/>
      <c r="J35" s="19" t="s">
        <v>1185</v>
      </c>
      <c r="K35" s="22"/>
      <c r="L35" s="19" t="s">
        <v>1186</v>
      </c>
      <c r="M35" s="23" t="s">
        <v>1187</v>
      </c>
      <c r="N35" s="19"/>
    </row>
    <row r="36" s="10" customFormat="1" ht="20" customHeight="1" spans="1:14">
      <c r="A36" s="17" t="s">
        <v>1084</v>
      </c>
      <c r="B36" s="103" t="s">
        <v>1188</v>
      </c>
      <c r="C36" s="18" t="s">
        <v>1189</v>
      </c>
      <c r="D36" s="18" t="s">
        <v>26</v>
      </c>
      <c r="E36" s="18">
        <v>712</v>
      </c>
      <c r="F36" s="18">
        <v>401.19</v>
      </c>
      <c r="G36" s="18">
        <v>1</v>
      </c>
      <c r="H36" s="19" t="s">
        <v>24</v>
      </c>
      <c r="I36" s="22"/>
      <c r="J36" s="19" t="s">
        <v>1190</v>
      </c>
      <c r="K36" s="22"/>
      <c r="L36" s="19" t="s">
        <v>1191</v>
      </c>
      <c r="M36" s="23" t="s">
        <v>1192</v>
      </c>
      <c r="N36" s="19"/>
    </row>
    <row r="37" s="10" customFormat="1" ht="20" customHeight="1" spans="1:14">
      <c r="A37" s="17" t="s">
        <v>1084</v>
      </c>
      <c r="B37" s="18" t="s">
        <v>1193</v>
      </c>
      <c r="C37" s="18" t="s">
        <v>96</v>
      </c>
      <c r="D37" s="18" t="s">
        <v>96</v>
      </c>
      <c r="E37" s="18">
        <v>1384.02</v>
      </c>
      <c r="F37" s="18">
        <v>41.52</v>
      </c>
      <c r="G37" s="18">
        <v>1</v>
      </c>
      <c r="H37" s="19" t="s">
        <v>24</v>
      </c>
      <c r="I37" s="22"/>
      <c r="J37" s="19" t="s">
        <v>1194</v>
      </c>
      <c r="K37" s="22"/>
      <c r="L37" s="19" t="s">
        <v>1195</v>
      </c>
      <c r="M37" s="23" t="s">
        <v>1196</v>
      </c>
      <c r="N37" s="19" t="s">
        <v>1197</v>
      </c>
    </row>
    <row r="38" s="10" customFormat="1" ht="20" customHeight="1" spans="1:14">
      <c r="A38" s="17" t="s">
        <v>1084</v>
      </c>
      <c r="B38" s="103" t="s">
        <v>1198</v>
      </c>
      <c r="C38" s="18" t="s">
        <v>1091</v>
      </c>
      <c r="D38" s="18" t="s">
        <v>40</v>
      </c>
      <c r="E38" s="18">
        <v>3063.81</v>
      </c>
      <c r="F38" s="18">
        <v>91.91</v>
      </c>
      <c r="G38" s="18">
        <v>1</v>
      </c>
      <c r="H38" s="19" t="s">
        <v>64</v>
      </c>
      <c r="I38" s="22"/>
      <c r="J38" s="19" t="s">
        <v>779</v>
      </c>
      <c r="K38" s="22"/>
      <c r="L38" s="19" t="s">
        <v>1199</v>
      </c>
      <c r="M38" s="23" t="s">
        <v>1200</v>
      </c>
      <c r="N38" s="19"/>
    </row>
    <row r="39" s="10" customFormat="1" ht="20" customHeight="1" spans="1:14">
      <c r="A39" s="17" t="s">
        <v>1084</v>
      </c>
      <c r="B39" s="103" t="s">
        <v>1201</v>
      </c>
      <c r="C39" s="18" t="s">
        <v>394</v>
      </c>
      <c r="D39" s="18" t="s">
        <v>394</v>
      </c>
      <c r="E39" s="18">
        <v>875.95</v>
      </c>
      <c r="F39" s="18">
        <v>26.28</v>
      </c>
      <c r="G39" s="18">
        <v>1</v>
      </c>
      <c r="H39" s="19" t="s">
        <v>24</v>
      </c>
      <c r="I39" s="22"/>
      <c r="J39" s="19" t="s">
        <v>1202</v>
      </c>
      <c r="K39" s="22"/>
      <c r="L39" s="19" t="s">
        <v>1203</v>
      </c>
      <c r="M39" s="23" t="s">
        <v>1204</v>
      </c>
      <c r="N39" s="19"/>
    </row>
    <row r="40" s="10" customFormat="1" ht="20" customHeight="1" spans="1:14">
      <c r="A40" s="17" t="s">
        <v>1084</v>
      </c>
      <c r="B40" s="103" t="s">
        <v>1205</v>
      </c>
      <c r="C40" s="18" t="s">
        <v>1165</v>
      </c>
      <c r="D40" s="18" t="s">
        <v>394</v>
      </c>
      <c r="E40" s="18">
        <v>1000.8</v>
      </c>
      <c r="F40" s="18">
        <v>30.02</v>
      </c>
      <c r="G40" s="18">
        <v>1</v>
      </c>
      <c r="H40" s="19" t="s">
        <v>24</v>
      </c>
      <c r="I40" s="22"/>
      <c r="J40" s="19" t="s">
        <v>1206</v>
      </c>
      <c r="K40" s="22"/>
      <c r="L40" s="19" t="s">
        <v>1207</v>
      </c>
      <c r="M40" s="23" t="s">
        <v>1208</v>
      </c>
      <c r="N40" s="19"/>
    </row>
    <row r="41" s="10" customFormat="1" ht="20" customHeight="1" spans="1:14">
      <c r="A41" s="17" t="s">
        <v>1084</v>
      </c>
      <c r="B41" s="103" t="s">
        <v>1209</v>
      </c>
      <c r="C41" s="18" t="s">
        <v>1086</v>
      </c>
      <c r="D41" s="18" t="s">
        <v>40</v>
      </c>
      <c r="E41" s="18">
        <v>3028.52</v>
      </c>
      <c r="F41" s="18">
        <v>90.86</v>
      </c>
      <c r="G41" s="18">
        <v>1</v>
      </c>
      <c r="H41" s="19" t="s">
        <v>64</v>
      </c>
      <c r="I41" s="22"/>
      <c r="J41" s="19" t="s">
        <v>1210</v>
      </c>
      <c r="K41" s="22"/>
      <c r="L41" s="19" t="s">
        <v>1211</v>
      </c>
      <c r="M41" s="23" t="s">
        <v>1212</v>
      </c>
      <c r="N41" s="19"/>
    </row>
    <row r="42" s="10" customFormat="1" ht="20" customHeight="1" spans="1:14">
      <c r="A42" s="17" t="s">
        <v>1084</v>
      </c>
      <c r="B42" s="103" t="s">
        <v>1213</v>
      </c>
      <c r="C42" s="18" t="s">
        <v>1091</v>
      </c>
      <c r="D42" s="18" t="s">
        <v>40</v>
      </c>
      <c r="E42" s="18">
        <v>3559.08</v>
      </c>
      <c r="F42" s="18">
        <v>106.77</v>
      </c>
      <c r="G42" s="18">
        <v>1</v>
      </c>
      <c r="H42" s="19" t="s">
        <v>64</v>
      </c>
      <c r="I42" s="22"/>
      <c r="J42" s="19" t="s">
        <v>1214</v>
      </c>
      <c r="K42" s="22"/>
      <c r="L42" s="19" t="s">
        <v>1215</v>
      </c>
      <c r="M42" s="23" t="s">
        <v>1216</v>
      </c>
      <c r="N42" s="19"/>
    </row>
    <row r="43" s="10" customFormat="1" ht="20" customHeight="1" spans="1:14">
      <c r="A43" s="17" t="s">
        <v>1084</v>
      </c>
      <c r="B43" s="103" t="s">
        <v>1217</v>
      </c>
      <c r="C43" s="18" t="s">
        <v>394</v>
      </c>
      <c r="D43" s="18" t="s">
        <v>394</v>
      </c>
      <c r="E43" s="18">
        <v>932.4</v>
      </c>
      <c r="F43" s="18">
        <v>27.97</v>
      </c>
      <c r="G43" s="18">
        <v>1</v>
      </c>
      <c r="H43" s="19" t="s">
        <v>24</v>
      </c>
      <c r="I43" s="22"/>
      <c r="J43" s="19" t="s">
        <v>1218</v>
      </c>
      <c r="K43" s="22"/>
      <c r="L43" s="19" t="s">
        <v>1219</v>
      </c>
      <c r="M43" s="23" t="s">
        <v>1220</v>
      </c>
      <c r="N43" s="19"/>
    </row>
    <row r="44" s="10" customFormat="1" ht="20" customHeight="1" spans="1:14">
      <c r="A44" s="17" t="s">
        <v>1084</v>
      </c>
      <c r="B44" s="103" t="s">
        <v>1221</v>
      </c>
      <c r="C44" s="18" t="s">
        <v>1091</v>
      </c>
      <c r="D44" s="18" t="s">
        <v>40</v>
      </c>
      <c r="E44" s="18">
        <v>2873.87</v>
      </c>
      <c r="F44" s="18">
        <v>86.22</v>
      </c>
      <c r="G44" s="18">
        <v>1</v>
      </c>
      <c r="H44" s="19" t="s">
        <v>64</v>
      </c>
      <c r="I44" s="22"/>
      <c r="J44" s="19" t="s">
        <v>1214</v>
      </c>
      <c r="K44" s="22"/>
      <c r="L44" s="19" t="s">
        <v>1222</v>
      </c>
      <c r="M44" s="23" t="s">
        <v>1223</v>
      </c>
      <c r="N44" s="19"/>
    </row>
    <row r="45" s="10" customFormat="1" ht="20" customHeight="1" spans="1:14">
      <c r="A45" s="17" t="s">
        <v>1084</v>
      </c>
      <c r="B45" s="103" t="s">
        <v>1224</v>
      </c>
      <c r="C45" s="18" t="s">
        <v>1091</v>
      </c>
      <c r="D45" s="18" t="s">
        <v>40</v>
      </c>
      <c r="E45" s="18">
        <v>2594.87</v>
      </c>
      <c r="F45" s="18">
        <v>427.3</v>
      </c>
      <c r="G45" s="18">
        <v>1</v>
      </c>
      <c r="H45" s="19" t="s">
        <v>64</v>
      </c>
      <c r="I45" s="22"/>
      <c r="J45" s="19" t="s">
        <v>714</v>
      </c>
      <c r="K45" s="22"/>
      <c r="L45" s="19" t="s">
        <v>1225</v>
      </c>
      <c r="M45" s="23" t="s">
        <v>1226</v>
      </c>
      <c r="N45" s="19"/>
    </row>
    <row r="46" s="10" customFormat="1" ht="20" customHeight="1" spans="1:14">
      <c r="A46" s="17" t="s">
        <v>1084</v>
      </c>
      <c r="B46" s="103" t="s">
        <v>1227</v>
      </c>
      <c r="C46" s="18" t="s">
        <v>394</v>
      </c>
      <c r="D46" s="18" t="s">
        <v>394</v>
      </c>
      <c r="E46" s="18">
        <v>3846.37</v>
      </c>
      <c r="F46" s="18">
        <v>115.39</v>
      </c>
      <c r="G46" s="18">
        <v>1</v>
      </c>
      <c r="H46" s="19" t="s">
        <v>24</v>
      </c>
      <c r="I46" s="22"/>
      <c r="J46" s="19" t="s">
        <v>1228</v>
      </c>
      <c r="K46" s="22"/>
      <c r="L46" s="19" t="s">
        <v>1229</v>
      </c>
      <c r="M46" s="23" t="s">
        <v>1230</v>
      </c>
      <c r="N46" s="19" t="s">
        <v>1197</v>
      </c>
    </row>
    <row r="47" s="10" customFormat="1" ht="20" customHeight="1" spans="1:14">
      <c r="A47" s="17" t="s">
        <v>1084</v>
      </c>
      <c r="B47" s="103" t="s">
        <v>1231</v>
      </c>
      <c r="C47" s="18" t="s">
        <v>394</v>
      </c>
      <c r="D47" s="18" t="s">
        <v>394</v>
      </c>
      <c r="E47" s="18">
        <v>3846.37</v>
      </c>
      <c r="F47" s="18">
        <v>115.39</v>
      </c>
      <c r="G47" s="18">
        <v>1</v>
      </c>
      <c r="H47" s="19" t="s">
        <v>24</v>
      </c>
      <c r="I47" s="22"/>
      <c r="J47" s="19" t="s">
        <v>1232</v>
      </c>
      <c r="K47" s="22"/>
      <c r="L47" s="19" t="s">
        <v>1233</v>
      </c>
      <c r="M47" s="23" t="s">
        <v>1234</v>
      </c>
      <c r="N47" s="19" t="s">
        <v>1197</v>
      </c>
    </row>
    <row r="48" s="10" customFormat="1" ht="20" customHeight="1" spans="1:14">
      <c r="A48" s="17" t="s">
        <v>1084</v>
      </c>
      <c r="B48" s="103" t="s">
        <v>1235</v>
      </c>
      <c r="C48" s="18" t="s">
        <v>1091</v>
      </c>
      <c r="D48" s="18" t="s">
        <v>40</v>
      </c>
      <c r="E48" s="18">
        <v>2986.42</v>
      </c>
      <c r="F48" s="18">
        <v>89.59</v>
      </c>
      <c r="G48" s="18">
        <v>1</v>
      </c>
      <c r="H48" s="19" t="s">
        <v>64</v>
      </c>
      <c r="I48" s="22"/>
      <c r="J48" s="19" t="s">
        <v>714</v>
      </c>
      <c r="K48" s="22"/>
      <c r="L48" s="19" t="s">
        <v>1236</v>
      </c>
      <c r="M48" s="23" t="s">
        <v>1237</v>
      </c>
      <c r="N48" s="19"/>
    </row>
    <row r="49" s="10" customFormat="1" ht="20" customHeight="1" spans="1:14">
      <c r="A49" s="17" t="s">
        <v>1084</v>
      </c>
      <c r="B49" s="103" t="s">
        <v>1238</v>
      </c>
      <c r="C49" s="18" t="s">
        <v>1091</v>
      </c>
      <c r="D49" s="18" t="s">
        <v>40</v>
      </c>
      <c r="E49" s="18">
        <v>4425.58</v>
      </c>
      <c r="F49" s="18">
        <v>132.77</v>
      </c>
      <c r="G49" s="18">
        <v>1</v>
      </c>
      <c r="H49" s="19" t="s">
        <v>64</v>
      </c>
      <c r="I49" s="22"/>
      <c r="J49" s="19" t="s">
        <v>714</v>
      </c>
      <c r="K49" s="22"/>
      <c r="L49" s="19" t="s">
        <v>1239</v>
      </c>
      <c r="M49" s="23" t="s">
        <v>1240</v>
      </c>
      <c r="N49" s="19"/>
    </row>
    <row r="50" s="10" customFormat="1" ht="20" customHeight="1" spans="1:14">
      <c r="A50" s="17" t="s">
        <v>1084</v>
      </c>
      <c r="B50" s="103" t="s">
        <v>1241</v>
      </c>
      <c r="C50" s="18" t="s">
        <v>1091</v>
      </c>
      <c r="D50" s="18" t="s">
        <v>40</v>
      </c>
      <c r="E50" s="18">
        <v>3459.11</v>
      </c>
      <c r="F50" s="18">
        <v>103.77</v>
      </c>
      <c r="G50" s="18">
        <v>1</v>
      </c>
      <c r="H50" s="19" t="s">
        <v>64</v>
      </c>
      <c r="I50" s="22"/>
      <c r="J50" s="19" t="s">
        <v>714</v>
      </c>
      <c r="K50" s="22"/>
      <c r="L50" s="19" t="s">
        <v>1242</v>
      </c>
      <c r="M50" s="23" t="s">
        <v>1243</v>
      </c>
      <c r="N50" s="19"/>
    </row>
    <row r="51" s="10" customFormat="1" ht="20" customHeight="1" spans="1:14">
      <c r="A51" s="17" t="s">
        <v>1084</v>
      </c>
      <c r="B51" s="103" t="s">
        <v>1244</v>
      </c>
      <c r="C51" s="18" t="s">
        <v>1086</v>
      </c>
      <c r="D51" s="18" t="s">
        <v>40</v>
      </c>
      <c r="E51" s="18">
        <v>3508.92</v>
      </c>
      <c r="F51" s="18">
        <v>105.27</v>
      </c>
      <c r="G51" s="18">
        <v>1</v>
      </c>
      <c r="H51" s="19" t="s">
        <v>64</v>
      </c>
      <c r="I51" s="22"/>
      <c r="J51" s="19" t="s">
        <v>1087</v>
      </c>
      <c r="K51" s="22"/>
      <c r="L51" s="19" t="s">
        <v>1245</v>
      </c>
      <c r="M51" s="23" t="s">
        <v>1246</v>
      </c>
      <c r="N51" s="19"/>
    </row>
    <row r="52" s="10" customFormat="1" ht="20" customHeight="1" spans="1:14">
      <c r="A52" s="17" t="s">
        <v>1084</v>
      </c>
      <c r="B52" s="18" t="s">
        <v>1247</v>
      </c>
      <c r="C52" s="18" t="s">
        <v>1160</v>
      </c>
      <c r="D52" s="18" t="s">
        <v>518</v>
      </c>
      <c r="E52" s="18">
        <v>684</v>
      </c>
      <c r="F52" s="18">
        <v>20.52</v>
      </c>
      <c r="G52" s="18">
        <v>1</v>
      </c>
      <c r="H52" s="19" t="s">
        <v>52</v>
      </c>
      <c r="I52" s="22"/>
      <c r="J52" s="19" t="s">
        <v>1248</v>
      </c>
      <c r="K52" s="22"/>
      <c r="L52" s="19" t="s">
        <v>1249</v>
      </c>
      <c r="M52" s="23" t="s">
        <v>1250</v>
      </c>
      <c r="N52" s="19"/>
    </row>
    <row r="53" s="10" customFormat="1" ht="20" customHeight="1" spans="1:14">
      <c r="A53" s="17" t="s">
        <v>1084</v>
      </c>
      <c r="B53" s="18" t="s">
        <v>1251</v>
      </c>
      <c r="C53" s="18" t="s">
        <v>699</v>
      </c>
      <c r="D53" s="18" t="s">
        <v>518</v>
      </c>
      <c r="E53" s="18">
        <v>5647.65</v>
      </c>
      <c r="F53" s="18">
        <v>169.43</v>
      </c>
      <c r="G53" s="18">
        <v>1</v>
      </c>
      <c r="H53" s="19" t="s">
        <v>52</v>
      </c>
      <c r="I53" s="22"/>
      <c r="J53" s="19" t="s">
        <v>1252</v>
      </c>
      <c r="K53" s="22"/>
      <c r="L53" s="19" t="s">
        <v>1253</v>
      </c>
      <c r="M53" s="23" t="s">
        <v>1254</v>
      </c>
      <c r="N53" s="19"/>
    </row>
    <row r="54" s="10" customFormat="1" ht="20" customHeight="1" spans="1:14">
      <c r="A54" s="17" t="s">
        <v>1084</v>
      </c>
      <c r="B54" s="18" t="s">
        <v>1255</v>
      </c>
      <c r="C54" s="18" t="s">
        <v>607</v>
      </c>
      <c r="D54" s="18" t="s">
        <v>146</v>
      </c>
      <c r="E54" s="18">
        <v>72243.36</v>
      </c>
      <c r="F54" s="18">
        <v>22681.46</v>
      </c>
      <c r="G54" s="18">
        <v>1</v>
      </c>
      <c r="H54" s="19" t="s">
        <v>61</v>
      </c>
      <c r="I54" s="22"/>
      <c r="J54" s="19" t="s">
        <v>1256</v>
      </c>
      <c r="K54" s="22"/>
      <c r="L54" s="19" t="s">
        <v>1257</v>
      </c>
      <c r="M54" s="23" t="s">
        <v>1258</v>
      </c>
      <c r="N54" s="19"/>
    </row>
    <row r="55" s="10" customFormat="1" ht="20" customHeight="1" spans="1:14">
      <c r="A55" s="17" t="s">
        <v>1084</v>
      </c>
      <c r="B55" s="18" t="s">
        <v>1259</v>
      </c>
      <c r="C55" s="18" t="s">
        <v>699</v>
      </c>
      <c r="D55" s="18" t="s">
        <v>518</v>
      </c>
      <c r="E55" s="18">
        <v>6482.38</v>
      </c>
      <c r="F55" s="18">
        <v>194.47</v>
      </c>
      <c r="G55" s="18">
        <v>1</v>
      </c>
      <c r="H55" s="19" t="s">
        <v>52</v>
      </c>
      <c r="I55" s="22"/>
      <c r="J55" s="19" t="s">
        <v>1252</v>
      </c>
      <c r="K55" s="22"/>
      <c r="L55" s="19" t="s">
        <v>1257</v>
      </c>
      <c r="M55" s="23" t="s">
        <v>1258</v>
      </c>
      <c r="N55" s="19"/>
    </row>
    <row r="56" s="10" customFormat="1" ht="20" customHeight="1" spans="1:14">
      <c r="A56" s="17" t="s">
        <v>1084</v>
      </c>
      <c r="B56" s="18" t="s">
        <v>1260</v>
      </c>
      <c r="C56" s="18" t="s">
        <v>79</v>
      </c>
      <c r="D56" s="18" t="s">
        <v>79</v>
      </c>
      <c r="E56" s="18">
        <v>1714.42</v>
      </c>
      <c r="F56" s="18">
        <v>51.43</v>
      </c>
      <c r="G56" s="18">
        <v>1</v>
      </c>
      <c r="H56" s="19" t="s">
        <v>24</v>
      </c>
      <c r="I56" s="22"/>
      <c r="J56" s="19" t="s">
        <v>1261</v>
      </c>
      <c r="K56" s="22"/>
      <c r="L56" s="19" t="s">
        <v>1257</v>
      </c>
      <c r="M56" s="23" t="s">
        <v>1258</v>
      </c>
      <c r="N56" s="19"/>
    </row>
    <row r="57" s="10" customFormat="1" ht="20" customHeight="1" spans="1:14">
      <c r="A57" s="17" t="s">
        <v>1084</v>
      </c>
      <c r="B57" s="18" t="s">
        <v>1262</v>
      </c>
      <c r="C57" s="18" t="s">
        <v>1091</v>
      </c>
      <c r="D57" s="18" t="s">
        <v>40</v>
      </c>
      <c r="E57" s="18">
        <v>3048.59</v>
      </c>
      <c r="F57" s="18">
        <v>91.46</v>
      </c>
      <c r="G57" s="18">
        <v>1</v>
      </c>
      <c r="H57" s="19" t="s">
        <v>64</v>
      </c>
      <c r="I57" s="22"/>
      <c r="J57" s="19" t="s">
        <v>714</v>
      </c>
      <c r="K57" s="22"/>
      <c r="L57" s="19" t="s">
        <v>1257</v>
      </c>
      <c r="M57" s="23" t="s">
        <v>1258</v>
      </c>
      <c r="N57" s="19"/>
    </row>
    <row r="58" s="10" customFormat="1" ht="20" customHeight="1" spans="1:14">
      <c r="A58" s="17" t="s">
        <v>1084</v>
      </c>
      <c r="B58" s="18" t="s">
        <v>1263</v>
      </c>
      <c r="C58" s="18" t="s">
        <v>75</v>
      </c>
      <c r="D58" s="18" t="s">
        <v>43</v>
      </c>
      <c r="E58" s="18">
        <v>2372.67</v>
      </c>
      <c r="F58" s="18">
        <v>71.18</v>
      </c>
      <c r="G58" s="18">
        <v>1</v>
      </c>
      <c r="H58" s="19" t="s">
        <v>24</v>
      </c>
      <c r="I58" s="22"/>
      <c r="J58" s="19" t="s">
        <v>1264</v>
      </c>
      <c r="K58" s="22"/>
      <c r="L58" s="19" t="s">
        <v>1257</v>
      </c>
      <c r="M58" s="23" t="s">
        <v>1258</v>
      </c>
      <c r="N58" s="19"/>
    </row>
    <row r="59" s="10" customFormat="1" ht="20" customHeight="1" spans="1:14">
      <c r="A59" s="17" t="s">
        <v>1084</v>
      </c>
      <c r="B59" s="18" t="s">
        <v>1265</v>
      </c>
      <c r="C59" s="18" t="s">
        <v>625</v>
      </c>
      <c r="D59" s="18" t="s">
        <v>1266</v>
      </c>
      <c r="E59" s="18">
        <v>48.72</v>
      </c>
      <c r="F59" s="18">
        <v>1.46</v>
      </c>
      <c r="G59" s="18">
        <v>1</v>
      </c>
      <c r="H59" s="19" t="s">
        <v>24</v>
      </c>
      <c r="I59" s="22"/>
      <c r="J59" s="19" t="s">
        <v>820</v>
      </c>
      <c r="K59" s="22"/>
      <c r="L59" s="19" t="s">
        <v>1257</v>
      </c>
      <c r="M59" s="23" t="s">
        <v>1258</v>
      </c>
      <c r="N59" s="19"/>
    </row>
    <row r="60" s="10" customFormat="1" ht="20" customHeight="1" spans="1:14">
      <c r="A60" s="17" t="s">
        <v>1084</v>
      </c>
      <c r="B60" s="18" t="s">
        <v>1267</v>
      </c>
      <c r="C60" s="18" t="s">
        <v>1268</v>
      </c>
      <c r="D60" s="18" t="s">
        <v>1269</v>
      </c>
      <c r="E60" s="18">
        <v>5915.61</v>
      </c>
      <c r="F60" s="18">
        <v>4278.59</v>
      </c>
      <c r="G60" s="18">
        <v>1</v>
      </c>
      <c r="H60" s="19" t="s">
        <v>24</v>
      </c>
      <c r="I60" s="22"/>
      <c r="J60" s="19" t="s">
        <v>1270</v>
      </c>
      <c r="K60" s="22"/>
      <c r="L60" s="19" t="s">
        <v>1257</v>
      </c>
      <c r="M60" s="23" t="s">
        <v>1258</v>
      </c>
      <c r="N60" s="19"/>
    </row>
    <row r="61" s="10" customFormat="1" ht="20" customHeight="1" spans="1:14">
      <c r="A61" s="17" t="s">
        <v>1084</v>
      </c>
      <c r="B61" s="18" t="s">
        <v>1271</v>
      </c>
      <c r="C61" s="18" t="s">
        <v>394</v>
      </c>
      <c r="D61" s="18" t="s">
        <v>394</v>
      </c>
      <c r="E61" s="18">
        <v>932.4</v>
      </c>
      <c r="F61" s="18">
        <v>27.97</v>
      </c>
      <c r="G61" s="18">
        <v>1</v>
      </c>
      <c r="H61" s="19" t="s">
        <v>24</v>
      </c>
      <c r="I61" s="22"/>
      <c r="J61" s="19" t="s">
        <v>1272</v>
      </c>
      <c r="K61" s="22"/>
      <c r="L61" s="19" t="s">
        <v>1273</v>
      </c>
      <c r="M61" s="23" t="s">
        <v>1274</v>
      </c>
      <c r="N61" s="19"/>
    </row>
    <row r="62" s="10" customFormat="1" ht="20" customHeight="1" spans="1:14">
      <c r="A62" s="17" t="s">
        <v>1084</v>
      </c>
      <c r="B62" s="18" t="s">
        <v>1275</v>
      </c>
      <c r="C62" s="18" t="s">
        <v>1165</v>
      </c>
      <c r="D62" s="18" t="s">
        <v>394</v>
      </c>
      <c r="E62" s="18">
        <v>430.2</v>
      </c>
      <c r="F62" s="18">
        <v>12.91</v>
      </c>
      <c r="G62" s="18">
        <v>1</v>
      </c>
      <c r="H62" s="19" t="s">
        <v>24</v>
      </c>
      <c r="I62" s="22"/>
      <c r="J62" s="19" t="s">
        <v>1166</v>
      </c>
      <c r="K62" s="22"/>
      <c r="L62" s="19" t="s">
        <v>1276</v>
      </c>
      <c r="M62" s="23" t="s">
        <v>1277</v>
      </c>
      <c r="N62" s="19"/>
    </row>
    <row r="63" s="10" customFormat="1" ht="20" customHeight="1" spans="1:14">
      <c r="A63" s="17" t="s">
        <v>1084</v>
      </c>
      <c r="B63" s="18" t="s">
        <v>1278</v>
      </c>
      <c r="C63" s="18" t="s">
        <v>1279</v>
      </c>
      <c r="D63" s="20" t="s">
        <v>98</v>
      </c>
      <c r="E63" s="18">
        <v>1678.45</v>
      </c>
      <c r="F63" s="18">
        <v>50.35</v>
      </c>
      <c r="G63" s="18">
        <v>1</v>
      </c>
      <c r="H63" s="19" t="s">
        <v>64</v>
      </c>
      <c r="I63" s="22"/>
      <c r="J63" s="19" t="s">
        <v>1280</v>
      </c>
      <c r="K63" s="22"/>
      <c r="L63" s="19" t="s">
        <v>1276</v>
      </c>
      <c r="M63" s="23" t="s">
        <v>1277</v>
      </c>
      <c r="N63" s="19"/>
    </row>
    <row r="64" s="10" customFormat="1" ht="20" customHeight="1" spans="1:14">
      <c r="A64" s="17" t="s">
        <v>1084</v>
      </c>
      <c r="B64" s="18" t="s">
        <v>1281</v>
      </c>
      <c r="C64" s="18" t="s">
        <v>1091</v>
      </c>
      <c r="D64" s="20" t="s">
        <v>40</v>
      </c>
      <c r="E64" s="18">
        <v>3731.77</v>
      </c>
      <c r="F64" s="18">
        <v>111.95</v>
      </c>
      <c r="G64" s="18">
        <v>1</v>
      </c>
      <c r="H64" s="19" t="s">
        <v>64</v>
      </c>
      <c r="I64" s="22"/>
      <c r="J64" s="19" t="s">
        <v>1282</v>
      </c>
      <c r="K64" s="22"/>
      <c r="L64" s="19" t="s">
        <v>1276</v>
      </c>
      <c r="M64" s="23" t="s">
        <v>1277</v>
      </c>
      <c r="N64" s="19"/>
    </row>
    <row r="65" s="10" customFormat="1" ht="20" customHeight="1" spans="1:14">
      <c r="A65" s="17" t="s">
        <v>1084</v>
      </c>
      <c r="B65" s="103" t="s">
        <v>1283</v>
      </c>
      <c r="C65" s="18" t="s">
        <v>625</v>
      </c>
      <c r="D65" s="20" t="s">
        <v>1266</v>
      </c>
      <c r="E65" s="18">
        <v>48.72</v>
      </c>
      <c r="F65" s="18">
        <v>1.46</v>
      </c>
      <c r="G65" s="18">
        <v>1</v>
      </c>
      <c r="H65" s="19" t="s">
        <v>24</v>
      </c>
      <c r="I65" s="22"/>
      <c r="J65" s="19" t="s">
        <v>820</v>
      </c>
      <c r="K65" s="22"/>
      <c r="L65" s="19" t="s">
        <v>1276</v>
      </c>
      <c r="M65" s="23" t="s">
        <v>1277</v>
      </c>
      <c r="N65" s="19"/>
    </row>
    <row r="66" s="10" customFormat="1" ht="20" customHeight="1" spans="1:14">
      <c r="A66" s="17" t="s">
        <v>1084</v>
      </c>
      <c r="B66" s="103" t="s">
        <v>1284</v>
      </c>
      <c r="C66" s="18" t="s">
        <v>629</v>
      </c>
      <c r="D66" s="20" t="s">
        <v>87</v>
      </c>
      <c r="E66" s="18">
        <v>617.07</v>
      </c>
      <c r="F66" s="18">
        <v>18.51</v>
      </c>
      <c r="G66" s="18">
        <v>1</v>
      </c>
      <c r="H66" s="19" t="s">
        <v>24</v>
      </c>
      <c r="I66" s="22"/>
      <c r="J66" s="19" t="s">
        <v>1285</v>
      </c>
      <c r="K66" s="22"/>
      <c r="L66" s="19" t="s">
        <v>1276</v>
      </c>
      <c r="M66" s="23" t="s">
        <v>1277</v>
      </c>
      <c r="N66" s="19"/>
    </row>
    <row r="67" s="10" customFormat="1" ht="20" customHeight="1" spans="1:14">
      <c r="A67" s="17" t="s">
        <v>1084</v>
      </c>
      <c r="B67" s="103" t="s">
        <v>1286</v>
      </c>
      <c r="C67" s="18" t="s">
        <v>1189</v>
      </c>
      <c r="D67" s="20" t="s">
        <v>97</v>
      </c>
      <c r="E67" s="18">
        <v>442.74</v>
      </c>
      <c r="F67" s="18">
        <v>184.88</v>
      </c>
      <c r="G67" s="18">
        <v>1</v>
      </c>
      <c r="H67" s="19" t="s">
        <v>24</v>
      </c>
      <c r="I67" s="22"/>
      <c r="J67" s="19" t="s">
        <v>80</v>
      </c>
      <c r="K67" s="22"/>
      <c r="L67" s="19" t="s">
        <v>1276</v>
      </c>
      <c r="M67" s="23" t="s">
        <v>1277</v>
      </c>
      <c r="N67" s="19"/>
    </row>
    <row r="68" s="10" customFormat="1" ht="20" customHeight="1" spans="1:14">
      <c r="A68" s="17" t="s">
        <v>1084</v>
      </c>
      <c r="B68" s="103" t="s">
        <v>1287</v>
      </c>
      <c r="C68" s="18" t="s">
        <v>816</v>
      </c>
      <c r="D68" s="20" t="s">
        <v>95</v>
      </c>
      <c r="E68" s="18">
        <v>5021.02</v>
      </c>
      <c r="F68" s="18">
        <v>1368.24</v>
      </c>
      <c r="G68" s="18">
        <v>1</v>
      </c>
      <c r="H68" s="19" t="s">
        <v>24</v>
      </c>
      <c r="I68" s="22"/>
      <c r="J68" s="19" t="s">
        <v>1288</v>
      </c>
      <c r="K68" s="22"/>
      <c r="L68" s="19" t="s">
        <v>1276</v>
      </c>
      <c r="M68" s="23" t="s">
        <v>1277</v>
      </c>
      <c r="N68" s="19"/>
    </row>
    <row r="69" s="10" customFormat="1" ht="20" customHeight="1" spans="1:14">
      <c r="A69" s="17" t="s">
        <v>1084</v>
      </c>
      <c r="B69" s="18" t="s">
        <v>1289</v>
      </c>
      <c r="C69" s="18" t="s">
        <v>82</v>
      </c>
      <c r="D69" s="18" t="s">
        <v>394</v>
      </c>
      <c r="E69" s="18">
        <v>4897.92</v>
      </c>
      <c r="F69" s="18">
        <v>146.94</v>
      </c>
      <c r="G69" s="18">
        <v>1</v>
      </c>
      <c r="H69" s="19" t="s">
        <v>24</v>
      </c>
      <c r="I69" s="22"/>
      <c r="J69" s="19" t="s">
        <v>1133</v>
      </c>
      <c r="K69" s="22"/>
      <c r="L69" s="19" t="s">
        <v>1290</v>
      </c>
      <c r="M69" s="23" t="s">
        <v>1291</v>
      </c>
      <c r="N69" s="19"/>
    </row>
    <row r="70" s="10" customFormat="1" ht="20" customHeight="1" spans="1:14">
      <c r="A70" s="17" t="s">
        <v>1084</v>
      </c>
      <c r="B70" s="18" t="s">
        <v>1292</v>
      </c>
      <c r="C70" s="18" t="s">
        <v>1293</v>
      </c>
      <c r="D70" s="18" t="s">
        <v>394</v>
      </c>
      <c r="E70" s="18">
        <v>1816.33</v>
      </c>
      <c r="F70" s="18">
        <v>54.49</v>
      </c>
      <c r="G70" s="18">
        <v>1</v>
      </c>
      <c r="H70" s="19" t="s">
        <v>24</v>
      </c>
      <c r="I70" s="22"/>
      <c r="J70" s="19" t="s">
        <v>1294</v>
      </c>
      <c r="K70" s="22"/>
      <c r="L70" s="19" t="s">
        <v>1295</v>
      </c>
      <c r="M70" s="23" t="s">
        <v>1296</v>
      </c>
      <c r="N70" s="19"/>
    </row>
    <row r="71" s="10" customFormat="1" ht="20" customHeight="1" spans="1:14">
      <c r="A71" s="17" t="s">
        <v>1084</v>
      </c>
      <c r="B71" s="18" t="s">
        <v>1297</v>
      </c>
      <c r="C71" s="18" t="s">
        <v>394</v>
      </c>
      <c r="D71" s="18" t="s">
        <v>394</v>
      </c>
      <c r="E71" s="18">
        <v>1207.5</v>
      </c>
      <c r="F71" s="18">
        <v>36.23</v>
      </c>
      <c r="G71" s="18">
        <v>1</v>
      </c>
      <c r="H71" s="19" t="s">
        <v>24</v>
      </c>
      <c r="I71" s="22"/>
      <c r="J71" s="19" t="s">
        <v>1228</v>
      </c>
      <c r="K71" s="22"/>
      <c r="L71" s="19" t="s">
        <v>1298</v>
      </c>
      <c r="M71" s="23" t="s">
        <v>1299</v>
      </c>
      <c r="N71" s="19"/>
    </row>
    <row r="72" s="10" customFormat="1" ht="20" customHeight="1" spans="1:14">
      <c r="A72" s="17" t="s">
        <v>1084</v>
      </c>
      <c r="B72" s="18" t="s">
        <v>1300</v>
      </c>
      <c r="C72" s="18" t="s">
        <v>45</v>
      </c>
      <c r="D72" s="18" t="s">
        <v>394</v>
      </c>
      <c r="E72" s="18">
        <v>5692.55</v>
      </c>
      <c r="F72" s="18">
        <v>170.78</v>
      </c>
      <c r="G72" s="18">
        <v>1</v>
      </c>
      <c r="H72" s="19" t="s">
        <v>46</v>
      </c>
      <c r="I72" s="22"/>
      <c r="J72" s="19" t="s">
        <v>1301</v>
      </c>
      <c r="K72" s="22"/>
      <c r="L72" s="19" t="s">
        <v>1302</v>
      </c>
      <c r="M72" s="23" t="s">
        <v>1303</v>
      </c>
      <c r="N72" s="19"/>
    </row>
    <row r="73" s="10" customFormat="1" ht="20" customHeight="1" spans="1:14">
      <c r="A73" s="17" t="s">
        <v>1084</v>
      </c>
      <c r="B73" s="18" t="s">
        <v>1304</v>
      </c>
      <c r="C73" s="18" t="s">
        <v>1165</v>
      </c>
      <c r="D73" s="18" t="s">
        <v>394</v>
      </c>
      <c r="E73" s="18">
        <v>1000.8</v>
      </c>
      <c r="F73" s="18">
        <v>30.02</v>
      </c>
      <c r="G73" s="18">
        <v>1</v>
      </c>
      <c r="H73" s="19" t="s">
        <v>24</v>
      </c>
      <c r="I73" s="22"/>
      <c r="J73" s="19" t="s">
        <v>1206</v>
      </c>
      <c r="K73" s="22"/>
      <c r="L73" s="19" t="s">
        <v>1305</v>
      </c>
      <c r="M73" s="23" t="s">
        <v>1306</v>
      </c>
      <c r="N73" s="19"/>
    </row>
    <row r="74" s="10" customFormat="1" ht="20" customHeight="1" spans="1:14">
      <c r="A74" s="17" t="s">
        <v>1084</v>
      </c>
      <c r="B74" s="103" t="s">
        <v>1307</v>
      </c>
      <c r="C74" s="18" t="s">
        <v>1185</v>
      </c>
      <c r="D74" s="20" t="s">
        <v>96</v>
      </c>
      <c r="E74" s="18">
        <v>425.38</v>
      </c>
      <c r="F74" s="18">
        <v>12.76</v>
      </c>
      <c r="G74" s="18">
        <v>1</v>
      </c>
      <c r="H74" s="19" t="s">
        <v>1308</v>
      </c>
      <c r="I74" s="22"/>
      <c r="J74" s="19" t="s">
        <v>1185</v>
      </c>
      <c r="K74" s="22"/>
      <c r="L74" s="19" t="s">
        <v>1305</v>
      </c>
      <c r="M74" s="23" t="s">
        <v>1306</v>
      </c>
      <c r="N74" s="19"/>
    </row>
    <row r="75" s="10" customFormat="1" ht="20" customHeight="1" spans="1:14">
      <c r="A75" s="17" t="s">
        <v>1084</v>
      </c>
      <c r="B75" s="104" t="s">
        <v>1309</v>
      </c>
      <c r="C75" s="24" t="s">
        <v>1091</v>
      </c>
      <c r="D75" s="24" t="s">
        <v>40</v>
      </c>
      <c r="E75" s="25">
        <v>2984.34</v>
      </c>
      <c r="F75" s="25">
        <v>89.53</v>
      </c>
      <c r="G75" s="25">
        <v>1</v>
      </c>
      <c r="H75" s="19" t="s">
        <v>64</v>
      </c>
      <c r="I75" s="22"/>
      <c r="J75" s="19" t="s">
        <v>714</v>
      </c>
      <c r="K75" s="22"/>
      <c r="L75" s="19" t="s">
        <v>1310</v>
      </c>
      <c r="M75" s="23" t="s">
        <v>1311</v>
      </c>
      <c r="N75" s="19"/>
    </row>
    <row r="76" s="10" customFormat="1" ht="20" customHeight="1" spans="1:14">
      <c r="A76" s="17" t="s">
        <v>1084</v>
      </c>
      <c r="B76" s="104" t="s">
        <v>1312</v>
      </c>
      <c r="C76" s="24" t="s">
        <v>1091</v>
      </c>
      <c r="D76" s="24" t="s">
        <v>40</v>
      </c>
      <c r="E76" s="25">
        <v>3494.68</v>
      </c>
      <c r="F76" s="25">
        <v>104.84</v>
      </c>
      <c r="G76" s="25">
        <v>1</v>
      </c>
      <c r="H76" s="19" t="s">
        <v>64</v>
      </c>
      <c r="I76" s="22"/>
      <c r="J76" s="19" t="s">
        <v>1214</v>
      </c>
      <c r="K76" s="22"/>
      <c r="L76" s="19" t="s">
        <v>1313</v>
      </c>
      <c r="M76" s="23" t="s">
        <v>1314</v>
      </c>
      <c r="N76" s="19"/>
    </row>
    <row r="77" s="10" customFormat="1" ht="20" customHeight="1" spans="1:14">
      <c r="A77" s="17" t="s">
        <v>1084</v>
      </c>
      <c r="B77" s="24" t="s">
        <v>1315</v>
      </c>
      <c r="C77" s="24" t="s">
        <v>1091</v>
      </c>
      <c r="D77" s="24" t="s">
        <v>40</v>
      </c>
      <c r="E77" s="25">
        <v>3203.95</v>
      </c>
      <c r="F77" s="25">
        <v>96.12</v>
      </c>
      <c r="G77" s="25">
        <v>1</v>
      </c>
      <c r="H77" s="19" t="s">
        <v>64</v>
      </c>
      <c r="I77" s="22"/>
      <c r="J77" s="19" t="s">
        <v>779</v>
      </c>
      <c r="K77" s="22"/>
      <c r="L77" s="19" t="s">
        <v>1316</v>
      </c>
      <c r="M77" s="23" t="s">
        <v>1317</v>
      </c>
      <c r="N77" s="19"/>
    </row>
    <row r="78" s="10" customFormat="1" ht="20" customHeight="1" spans="1:14">
      <c r="A78" s="17" t="s">
        <v>1084</v>
      </c>
      <c r="B78" s="104" t="s">
        <v>1318</v>
      </c>
      <c r="C78" s="24" t="s">
        <v>1165</v>
      </c>
      <c r="D78" s="18" t="s">
        <v>394</v>
      </c>
      <c r="E78" s="25">
        <v>1146.6</v>
      </c>
      <c r="F78" s="25">
        <v>34.4</v>
      </c>
      <c r="G78" s="25">
        <v>1</v>
      </c>
      <c r="H78" s="19" t="s">
        <v>24</v>
      </c>
      <c r="I78" s="22"/>
      <c r="J78" s="19" t="s">
        <v>1319</v>
      </c>
      <c r="K78" s="22"/>
      <c r="L78" s="19" t="s">
        <v>1320</v>
      </c>
      <c r="M78" s="23" t="s">
        <v>1321</v>
      </c>
      <c r="N78" s="19"/>
    </row>
    <row r="79" s="10" customFormat="1" ht="20" customHeight="1" spans="1:14">
      <c r="A79" s="17" t="s">
        <v>1084</v>
      </c>
      <c r="B79" s="104" t="s">
        <v>1322</v>
      </c>
      <c r="C79" s="24" t="s">
        <v>699</v>
      </c>
      <c r="D79" s="18" t="s">
        <v>518</v>
      </c>
      <c r="E79" s="25">
        <v>6632.69</v>
      </c>
      <c r="F79" s="25">
        <v>198.98</v>
      </c>
      <c r="G79" s="25">
        <v>1</v>
      </c>
      <c r="H79" s="19" t="s">
        <v>52</v>
      </c>
      <c r="I79" s="22"/>
      <c r="J79" s="19" t="s">
        <v>1252</v>
      </c>
      <c r="K79" s="22"/>
      <c r="L79" s="19" t="s">
        <v>1323</v>
      </c>
      <c r="M79" s="23" t="s">
        <v>1324</v>
      </c>
      <c r="N79" s="19"/>
    </row>
    <row r="80" s="10" customFormat="1" ht="20" customHeight="1" spans="1:14">
      <c r="A80" s="17" t="s">
        <v>1084</v>
      </c>
      <c r="B80" s="104" t="s">
        <v>1325</v>
      </c>
      <c r="C80" s="24" t="s">
        <v>814</v>
      </c>
      <c r="D80" s="18" t="s">
        <v>518</v>
      </c>
      <c r="E80" s="25">
        <v>5151</v>
      </c>
      <c r="F80" s="25">
        <v>154.53</v>
      </c>
      <c r="G80" s="25">
        <v>1</v>
      </c>
      <c r="H80" s="19" t="s">
        <v>24</v>
      </c>
      <c r="I80" s="22"/>
      <c r="J80" s="19" t="s">
        <v>1326</v>
      </c>
      <c r="K80" s="22"/>
      <c r="L80" s="19" t="s">
        <v>1327</v>
      </c>
      <c r="M80" s="23" t="s">
        <v>1328</v>
      </c>
      <c r="N80" s="19"/>
    </row>
    <row r="81" s="10" customFormat="1" ht="20" customHeight="1" spans="1:14">
      <c r="A81" s="17" t="s">
        <v>1084</v>
      </c>
      <c r="B81" s="104" t="s">
        <v>1329</v>
      </c>
      <c r="C81" s="24" t="s">
        <v>619</v>
      </c>
      <c r="D81" s="18" t="s">
        <v>518</v>
      </c>
      <c r="E81" s="25">
        <v>3259.76</v>
      </c>
      <c r="F81" s="25">
        <v>97.79</v>
      </c>
      <c r="G81" s="25">
        <v>1</v>
      </c>
      <c r="H81" s="19" t="s">
        <v>52</v>
      </c>
      <c r="I81" s="22"/>
      <c r="J81" s="19" t="s">
        <v>1330</v>
      </c>
      <c r="K81" s="22"/>
      <c r="L81" s="19" t="s">
        <v>1331</v>
      </c>
      <c r="M81" s="23" t="s">
        <v>1332</v>
      </c>
      <c r="N81" s="19"/>
    </row>
    <row r="82" s="10" customFormat="1" ht="20" customHeight="1" spans="1:14">
      <c r="A82" s="17" t="s">
        <v>1084</v>
      </c>
      <c r="B82" s="104" t="s">
        <v>1333</v>
      </c>
      <c r="C82" s="24" t="s">
        <v>814</v>
      </c>
      <c r="D82" s="18" t="s">
        <v>518</v>
      </c>
      <c r="E82" s="25">
        <v>4221</v>
      </c>
      <c r="F82" s="25">
        <v>126.63</v>
      </c>
      <c r="G82" s="25">
        <v>1</v>
      </c>
      <c r="H82" s="19" t="s">
        <v>24</v>
      </c>
      <c r="I82" s="22"/>
      <c r="J82" s="19" t="s">
        <v>1334</v>
      </c>
      <c r="K82" s="22"/>
      <c r="L82" s="19" t="s">
        <v>1335</v>
      </c>
      <c r="M82" s="23" t="s">
        <v>1336</v>
      </c>
      <c r="N82" s="19"/>
    </row>
    <row r="83" s="10" customFormat="1" ht="20" customHeight="1" spans="1:14">
      <c r="A83" s="17" t="s">
        <v>1084</v>
      </c>
      <c r="B83" s="104" t="s">
        <v>1337</v>
      </c>
      <c r="C83" s="24" t="s">
        <v>1338</v>
      </c>
      <c r="D83" s="18" t="s">
        <v>518</v>
      </c>
      <c r="E83" s="25">
        <v>1242.8</v>
      </c>
      <c r="F83" s="25">
        <v>37.28</v>
      </c>
      <c r="G83" s="25">
        <v>1</v>
      </c>
      <c r="H83" s="19" t="s">
        <v>52</v>
      </c>
      <c r="I83" s="22"/>
      <c r="J83" s="19" t="s">
        <v>1339</v>
      </c>
      <c r="K83" s="22"/>
      <c r="L83" s="19" t="s">
        <v>1340</v>
      </c>
      <c r="M83" s="23" t="s">
        <v>1341</v>
      </c>
      <c r="N83" s="19"/>
    </row>
    <row r="84" s="10" customFormat="1" ht="20" customHeight="1" spans="1:14">
      <c r="A84" s="17" t="s">
        <v>1084</v>
      </c>
      <c r="B84" s="24" t="s">
        <v>1342</v>
      </c>
      <c r="C84" s="24" t="s">
        <v>394</v>
      </c>
      <c r="D84" s="18" t="s">
        <v>394</v>
      </c>
      <c r="E84" s="25">
        <v>932.4</v>
      </c>
      <c r="F84" s="25">
        <v>27.97</v>
      </c>
      <c r="G84" s="25">
        <v>1</v>
      </c>
      <c r="H84" s="19" t="s">
        <v>24</v>
      </c>
      <c r="I84" s="22"/>
      <c r="J84" s="19" t="s">
        <v>1343</v>
      </c>
      <c r="K84" s="22"/>
      <c r="L84" s="19" t="s">
        <v>1344</v>
      </c>
      <c r="M84" s="23" t="s">
        <v>1345</v>
      </c>
      <c r="N84" s="19"/>
    </row>
    <row r="85" s="10" customFormat="1" ht="20" customHeight="1" spans="1:14">
      <c r="A85" s="17" t="s">
        <v>1084</v>
      </c>
      <c r="B85" s="104" t="s">
        <v>1346</v>
      </c>
      <c r="C85" s="24" t="s">
        <v>1347</v>
      </c>
      <c r="D85" s="18" t="s">
        <v>394</v>
      </c>
      <c r="E85" s="25">
        <v>11124.32</v>
      </c>
      <c r="F85" s="25">
        <v>333.73</v>
      </c>
      <c r="G85" s="25">
        <v>1</v>
      </c>
      <c r="H85" s="19" t="s">
        <v>24</v>
      </c>
      <c r="I85" s="22"/>
      <c r="J85" s="19" t="s">
        <v>1348</v>
      </c>
      <c r="K85" s="22"/>
      <c r="L85" s="19" t="s">
        <v>1349</v>
      </c>
      <c r="M85" s="23" t="s">
        <v>1350</v>
      </c>
      <c r="N85" s="19"/>
    </row>
    <row r="86" s="10" customFormat="1" ht="20" customHeight="1" spans="1:14">
      <c r="A86" s="17" t="s">
        <v>1084</v>
      </c>
      <c r="B86" s="104" t="s">
        <v>1351</v>
      </c>
      <c r="C86" s="24" t="s">
        <v>394</v>
      </c>
      <c r="D86" s="18" t="s">
        <v>394</v>
      </c>
      <c r="E86" s="25">
        <v>5228.84</v>
      </c>
      <c r="F86" s="25">
        <v>156.87</v>
      </c>
      <c r="G86" s="25">
        <v>1</v>
      </c>
      <c r="H86" s="19" t="s">
        <v>24</v>
      </c>
      <c r="I86" s="22"/>
      <c r="J86" s="19" t="s">
        <v>1232</v>
      </c>
      <c r="K86" s="22"/>
      <c r="L86" s="19" t="s">
        <v>1352</v>
      </c>
      <c r="M86" s="23" t="s">
        <v>1353</v>
      </c>
      <c r="N86" s="19"/>
    </row>
    <row r="87" s="10" customFormat="1" ht="20" customHeight="1" spans="1:14">
      <c r="A87" s="17" t="s">
        <v>1084</v>
      </c>
      <c r="B87" s="104" t="s">
        <v>1354</v>
      </c>
      <c r="C87" s="24" t="s">
        <v>1355</v>
      </c>
      <c r="D87" s="24" t="s">
        <v>96</v>
      </c>
      <c r="E87" s="25">
        <v>1880.34</v>
      </c>
      <c r="F87" s="25">
        <v>56.41</v>
      </c>
      <c r="G87" s="25">
        <v>1</v>
      </c>
      <c r="H87" s="19" t="s">
        <v>1308</v>
      </c>
      <c r="I87" s="22"/>
      <c r="J87" s="19" t="s">
        <v>1355</v>
      </c>
      <c r="K87" s="22"/>
      <c r="L87" s="19" t="s">
        <v>1352</v>
      </c>
      <c r="M87" s="23" t="s">
        <v>1353</v>
      </c>
      <c r="N87" s="19"/>
    </row>
    <row r="88" s="10" customFormat="1" ht="20" customHeight="1" spans="1:14">
      <c r="A88" s="17" t="s">
        <v>1084</v>
      </c>
      <c r="B88" s="24" t="s">
        <v>1356</v>
      </c>
      <c r="C88" s="24" t="s">
        <v>1091</v>
      </c>
      <c r="D88" s="24" t="s">
        <v>40</v>
      </c>
      <c r="E88" s="25">
        <v>3565.29</v>
      </c>
      <c r="F88" s="25">
        <v>106.96</v>
      </c>
      <c r="G88" s="25">
        <v>1</v>
      </c>
      <c r="H88" s="19" t="s">
        <v>64</v>
      </c>
      <c r="I88" s="22"/>
      <c r="J88" s="19" t="s">
        <v>714</v>
      </c>
      <c r="K88" s="22"/>
      <c r="L88" s="19" t="s">
        <v>1357</v>
      </c>
      <c r="M88" s="23" t="s">
        <v>1358</v>
      </c>
      <c r="N88" s="19"/>
    </row>
    <row r="89" s="10" customFormat="1" ht="20" customHeight="1" spans="1:14">
      <c r="A89" s="17" t="s">
        <v>1084</v>
      </c>
      <c r="B89" s="24" t="s">
        <v>1359</v>
      </c>
      <c r="C89" s="24" t="s">
        <v>1091</v>
      </c>
      <c r="D89" s="24" t="s">
        <v>40</v>
      </c>
      <c r="E89" s="25">
        <v>4311.74</v>
      </c>
      <c r="F89" s="25">
        <v>129.35</v>
      </c>
      <c r="G89" s="25">
        <v>1</v>
      </c>
      <c r="H89" s="19" t="s">
        <v>24</v>
      </c>
      <c r="I89" s="22"/>
      <c r="J89" s="19" t="s">
        <v>1360</v>
      </c>
      <c r="K89" s="22"/>
      <c r="L89" s="19" t="s">
        <v>1361</v>
      </c>
      <c r="M89" s="23" t="s">
        <v>1362</v>
      </c>
      <c r="N89" s="19"/>
    </row>
    <row r="90" s="10" customFormat="1" ht="20" customHeight="1" spans="1:14">
      <c r="A90" s="17" t="s">
        <v>1084</v>
      </c>
      <c r="B90" s="24" t="s">
        <v>1363</v>
      </c>
      <c r="C90" s="24" t="s">
        <v>1091</v>
      </c>
      <c r="D90" s="24" t="s">
        <v>40</v>
      </c>
      <c r="E90" s="25">
        <v>5883.03</v>
      </c>
      <c r="F90" s="25">
        <v>176.49</v>
      </c>
      <c r="G90" s="25">
        <v>1</v>
      </c>
      <c r="H90" s="19" t="s">
        <v>24</v>
      </c>
      <c r="I90" s="22"/>
      <c r="J90" s="19" t="s">
        <v>1360</v>
      </c>
      <c r="K90" s="22"/>
      <c r="L90" s="19" t="s">
        <v>1364</v>
      </c>
      <c r="M90" s="23" t="s">
        <v>1365</v>
      </c>
      <c r="N90" s="19"/>
    </row>
    <row r="91" s="10" customFormat="1" ht="20" customHeight="1" spans="1:14">
      <c r="A91" s="17" t="s">
        <v>1084</v>
      </c>
      <c r="B91" s="24" t="s">
        <v>1366</v>
      </c>
      <c r="C91" s="24" t="s">
        <v>1091</v>
      </c>
      <c r="D91" s="24" t="s">
        <v>40</v>
      </c>
      <c r="E91" s="25">
        <v>3640.68</v>
      </c>
      <c r="F91" s="25">
        <v>109.22</v>
      </c>
      <c r="G91" s="25">
        <v>1</v>
      </c>
      <c r="H91" s="19" t="s">
        <v>24</v>
      </c>
      <c r="I91" s="22"/>
      <c r="J91" s="19" t="s">
        <v>1360</v>
      </c>
      <c r="K91" s="22"/>
      <c r="L91" s="19" t="s">
        <v>1367</v>
      </c>
      <c r="M91" s="23" t="s">
        <v>1368</v>
      </c>
      <c r="N91" s="19"/>
    </row>
    <row r="92" s="10" customFormat="1" ht="20" customHeight="1" spans="1:14">
      <c r="A92" s="17" t="s">
        <v>1084</v>
      </c>
      <c r="B92" s="24" t="s">
        <v>1369</v>
      </c>
      <c r="C92" s="24" t="s">
        <v>1091</v>
      </c>
      <c r="D92" s="24" t="s">
        <v>40</v>
      </c>
      <c r="E92" s="25">
        <v>2594.87</v>
      </c>
      <c r="F92" s="25">
        <v>322.53</v>
      </c>
      <c r="G92" s="25">
        <v>1</v>
      </c>
      <c r="H92" s="19" t="s">
        <v>64</v>
      </c>
      <c r="I92" s="22"/>
      <c r="J92" s="19" t="s">
        <v>714</v>
      </c>
      <c r="K92" s="22"/>
      <c r="L92" s="19" t="s">
        <v>1370</v>
      </c>
      <c r="M92" s="23" t="s">
        <v>1371</v>
      </c>
      <c r="N92" s="19"/>
    </row>
    <row r="93" s="10" customFormat="1" ht="20" customHeight="1" spans="1:14">
      <c r="A93" s="17" t="s">
        <v>1084</v>
      </c>
      <c r="B93" s="24" t="s">
        <v>1372</v>
      </c>
      <c r="C93" s="24" t="s">
        <v>394</v>
      </c>
      <c r="D93" s="18" t="s">
        <v>394</v>
      </c>
      <c r="E93" s="25">
        <v>903.6</v>
      </c>
      <c r="F93" s="25">
        <v>27.11</v>
      </c>
      <c r="G93" s="25">
        <v>1</v>
      </c>
      <c r="H93" s="19" t="s">
        <v>24</v>
      </c>
      <c r="I93" s="22"/>
      <c r="J93" s="19" t="s">
        <v>1373</v>
      </c>
      <c r="K93" s="22"/>
      <c r="L93" s="19" t="s">
        <v>1374</v>
      </c>
      <c r="M93" s="23" t="s">
        <v>1375</v>
      </c>
      <c r="N93" s="19"/>
    </row>
    <row r="94" s="10" customFormat="1" ht="20" customHeight="1" spans="1:14">
      <c r="A94" s="17" t="s">
        <v>1084</v>
      </c>
      <c r="B94" s="24" t="s">
        <v>1376</v>
      </c>
      <c r="C94" s="24" t="s">
        <v>1185</v>
      </c>
      <c r="D94" s="18" t="s">
        <v>394</v>
      </c>
      <c r="E94" s="25">
        <v>8815.38</v>
      </c>
      <c r="F94" s="25">
        <v>264.46</v>
      </c>
      <c r="G94" s="25">
        <v>1</v>
      </c>
      <c r="H94" s="19" t="s">
        <v>24</v>
      </c>
      <c r="I94" s="22"/>
      <c r="J94" s="19" t="s">
        <v>1185</v>
      </c>
      <c r="K94" s="22"/>
      <c r="L94" s="19" t="s">
        <v>1377</v>
      </c>
      <c r="M94" s="23" t="s">
        <v>1378</v>
      </c>
      <c r="N94" s="19"/>
    </row>
    <row r="95" s="10" customFormat="1" ht="20" customHeight="1" spans="1:14">
      <c r="A95" s="17" t="s">
        <v>1084</v>
      </c>
      <c r="B95" s="24" t="s">
        <v>1379</v>
      </c>
      <c r="C95" s="24" t="s">
        <v>86</v>
      </c>
      <c r="D95" s="24" t="s">
        <v>86</v>
      </c>
      <c r="E95" s="25">
        <v>31.32</v>
      </c>
      <c r="F95" s="25">
        <v>0.94</v>
      </c>
      <c r="G95" s="25">
        <v>1</v>
      </c>
      <c r="H95" s="19" t="s">
        <v>1168</v>
      </c>
      <c r="I95" s="22"/>
      <c r="J95" s="19" t="s">
        <v>1380</v>
      </c>
      <c r="K95" s="22"/>
      <c r="L95" s="19" t="s">
        <v>1381</v>
      </c>
      <c r="M95" s="23" t="s">
        <v>1382</v>
      </c>
      <c r="N95" s="19"/>
    </row>
    <row r="96" s="10" customFormat="1" ht="20" customHeight="1" spans="1:14">
      <c r="A96" s="17" t="s">
        <v>1084</v>
      </c>
      <c r="B96" s="24" t="s">
        <v>1383</v>
      </c>
      <c r="C96" s="24" t="s">
        <v>394</v>
      </c>
      <c r="D96" s="18" t="s">
        <v>394</v>
      </c>
      <c r="E96" s="25">
        <v>903.6</v>
      </c>
      <c r="F96" s="25">
        <v>27.11</v>
      </c>
      <c r="G96" s="25">
        <v>1</v>
      </c>
      <c r="H96" s="19" t="s">
        <v>24</v>
      </c>
      <c r="I96" s="22"/>
      <c r="J96" s="19" t="s">
        <v>1228</v>
      </c>
      <c r="K96" s="22"/>
      <c r="L96" s="19" t="s">
        <v>1381</v>
      </c>
      <c r="M96" s="23" t="s">
        <v>1382</v>
      </c>
      <c r="N96" s="19"/>
    </row>
    <row r="97" s="10" customFormat="1" ht="20" customHeight="1" spans="1:14">
      <c r="A97" s="17" t="s">
        <v>1084</v>
      </c>
      <c r="B97" s="24" t="s">
        <v>1384</v>
      </c>
      <c r="C97" s="24" t="s">
        <v>219</v>
      </c>
      <c r="D97" s="24" t="s">
        <v>92</v>
      </c>
      <c r="E97" s="25">
        <v>3489.75</v>
      </c>
      <c r="F97" s="25">
        <v>386.74</v>
      </c>
      <c r="G97" s="25">
        <v>1</v>
      </c>
      <c r="H97" s="19" t="s">
        <v>52</v>
      </c>
      <c r="I97" s="22"/>
      <c r="J97" s="19" t="s">
        <v>1385</v>
      </c>
      <c r="K97" s="22"/>
      <c r="L97" s="19" t="s">
        <v>1381</v>
      </c>
      <c r="M97" s="23" t="s">
        <v>1382</v>
      </c>
      <c r="N97" s="19"/>
    </row>
    <row r="98" s="10" customFormat="1" ht="20" customHeight="1" spans="1:14">
      <c r="A98" s="17" t="s">
        <v>1084</v>
      </c>
      <c r="B98" s="24" t="s">
        <v>1386</v>
      </c>
      <c r="C98" s="24" t="s">
        <v>625</v>
      </c>
      <c r="D98" s="24" t="s">
        <v>33</v>
      </c>
      <c r="E98" s="25">
        <v>1234.67</v>
      </c>
      <c r="F98" s="25">
        <v>37.04</v>
      </c>
      <c r="G98" s="25">
        <v>1</v>
      </c>
      <c r="H98" s="19" t="s">
        <v>24</v>
      </c>
      <c r="I98" s="22"/>
      <c r="J98" s="19" t="s">
        <v>1387</v>
      </c>
      <c r="K98" s="22"/>
      <c r="L98" s="19" t="s">
        <v>1381</v>
      </c>
      <c r="M98" s="23" t="s">
        <v>1382</v>
      </c>
      <c r="N98" s="19"/>
    </row>
    <row r="99" s="10" customFormat="1" ht="20" customHeight="1" spans="1:14">
      <c r="A99" s="17" t="s">
        <v>1084</v>
      </c>
      <c r="B99" s="24" t="s">
        <v>1388</v>
      </c>
      <c r="C99" s="24" t="s">
        <v>625</v>
      </c>
      <c r="D99" s="24" t="s">
        <v>53</v>
      </c>
      <c r="E99" s="25">
        <v>292.37</v>
      </c>
      <c r="F99" s="25">
        <v>36.31</v>
      </c>
      <c r="G99" s="25">
        <v>1</v>
      </c>
      <c r="H99" s="19" t="s">
        <v>24</v>
      </c>
      <c r="I99" s="22"/>
      <c r="J99" s="19" t="s">
        <v>627</v>
      </c>
      <c r="K99" s="22"/>
      <c r="L99" s="19" t="s">
        <v>1381</v>
      </c>
      <c r="M99" s="23" t="s">
        <v>1382</v>
      </c>
      <c r="N99" s="19"/>
    </row>
    <row r="100" s="10" customFormat="1" ht="20" customHeight="1" spans="1:14">
      <c r="A100" s="17" t="s">
        <v>1084</v>
      </c>
      <c r="B100" s="24" t="s">
        <v>1389</v>
      </c>
      <c r="C100" s="24" t="s">
        <v>625</v>
      </c>
      <c r="D100" s="24" t="s">
        <v>34</v>
      </c>
      <c r="E100" s="25">
        <v>50.69</v>
      </c>
      <c r="F100" s="25">
        <v>20.7</v>
      </c>
      <c r="G100" s="25">
        <v>1</v>
      </c>
      <c r="H100" s="19" t="s">
        <v>24</v>
      </c>
      <c r="I100" s="22"/>
      <c r="J100" s="19" t="s">
        <v>823</v>
      </c>
      <c r="K100" s="22"/>
      <c r="L100" s="19" t="s">
        <v>1381</v>
      </c>
      <c r="M100" s="23" t="s">
        <v>1382</v>
      </c>
      <c r="N100" s="19"/>
    </row>
    <row r="101" s="10" customFormat="1" ht="20" customHeight="1" spans="1:14">
      <c r="A101" s="17" t="s">
        <v>1084</v>
      </c>
      <c r="B101" s="24" t="s">
        <v>1390</v>
      </c>
      <c r="C101" s="24" t="s">
        <v>801</v>
      </c>
      <c r="D101" s="24" t="s">
        <v>146</v>
      </c>
      <c r="E101" s="25">
        <v>13359.76</v>
      </c>
      <c r="F101" s="25">
        <v>10013.04</v>
      </c>
      <c r="G101" s="25">
        <v>1</v>
      </c>
      <c r="H101" s="19" t="s">
        <v>61</v>
      </c>
      <c r="I101" s="22"/>
      <c r="J101" s="19" t="s">
        <v>1391</v>
      </c>
      <c r="K101" s="22"/>
      <c r="L101" s="19" t="s">
        <v>1381</v>
      </c>
      <c r="M101" s="23" t="s">
        <v>1382</v>
      </c>
      <c r="N101" s="19"/>
    </row>
    <row r="102" s="10" customFormat="1" ht="20" customHeight="1" spans="1:14">
      <c r="A102" s="17" t="s">
        <v>1084</v>
      </c>
      <c r="B102" s="8" t="s">
        <v>1392</v>
      </c>
      <c r="C102" s="8" t="s">
        <v>1393</v>
      </c>
      <c r="D102" s="8" t="s">
        <v>37</v>
      </c>
      <c r="E102" s="26">
        <v>14634.43</v>
      </c>
      <c r="F102" s="26">
        <v>439.03</v>
      </c>
      <c r="G102" s="26">
        <v>1</v>
      </c>
      <c r="H102" s="19" t="s">
        <v>24</v>
      </c>
      <c r="I102" s="22"/>
      <c r="J102" s="19" t="s">
        <v>1394</v>
      </c>
      <c r="K102" s="22"/>
      <c r="L102" s="19" t="s">
        <v>1395</v>
      </c>
      <c r="M102" s="23" t="s">
        <v>1396</v>
      </c>
      <c r="N102" s="27" t="s">
        <v>37</v>
      </c>
    </row>
    <row r="103" s="10" customFormat="1" ht="20" customHeight="1" spans="1:14">
      <c r="A103" s="17" t="s">
        <v>1084</v>
      </c>
      <c r="B103" s="8" t="s">
        <v>1397</v>
      </c>
      <c r="C103" s="8" t="s">
        <v>1393</v>
      </c>
      <c r="D103" s="8" t="s">
        <v>1398</v>
      </c>
      <c r="E103" s="26">
        <v>3658.61</v>
      </c>
      <c r="F103" s="26">
        <v>109.76</v>
      </c>
      <c r="G103" s="26">
        <v>1</v>
      </c>
      <c r="H103" s="19" t="s">
        <v>24</v>
      </c>
      <c r="I103" s="22"/>
      <c r="J103" s="19" t="s">
        <v>1394</v>
      </c>
      <c r="K103" s="22"/>
      <c r="L103" s="19" t="s">
        <v>1395</v>
      </c>
      <c r="M103" s="23" t="s">
        <v>1396</v>
      </c>
      <c r="N103" s="28"/>
    </row>
    <row r="104" s="10" customFormat="1" ht="20" customHeight="1" spans="1:14">
      <c r="A104" s="17" t="s">
        <v>1084</v>
      </c>
      <c r="B104" s="24" t="s">
        <v>1399</v>
      </c>
      <c r="C104" s="24" t="s">
        <v>1400</v>
      </c>
      <c r="D104" s="18" t="s">
        <v>394</v>
      </c>
      <c r="E104" s="25">
        <v>6942.78</v>
      </c>
      <c r="F104" s="25">
        <v>208.28</v>
      </c>
      <c r="G104" s="25">
        <v>1</v>
      </c>
      <c r="H104" s="19" t="s">
        <v>46</v>
      </c>
      <c r="I104" s="22"/>
      <c r="J104" s="19" t="s">
        <v>1401</v>
      </c>
      <c r="K104" s="22"/>
      <c r="L104" s="19" t="s">
        <v>1395</v>
      </c>
      <c r="M104" s="23" t="s">
        <v>1396</v>
      </c>
      <c r="N104" s="19"/>
    </row>
    <row r="105" s="10" customFormat="1" ht="20" customHeight="1" spans="1:14">
      <c r="A105" s="17" t="s">
        <v>1084</v>
      </c>
      <c r="B105" s="24" t="s">
        <v>1402</v>
      </c>
      <c r="C105" s="24" t="s">
        <v>1091</v>
      </c>
      <c r="D105" s="24" t="s">
        <v>40</v>
      </c>
      <c r="E105" s="25">
        <v>3676.62</v>
      </c>
      <c r="F105" s="25">
        <v>110.3</v>
      </c>
      <c r="G105" s="25">
        <v>1</v>
      </c>
      <c r="H105" s="19" t="s">
        <v>64</v>
      </c>
      <c r="I105" s="22"/>
      <c r="J105" s="19" t="s">
        <v>1282</v>
      </c>
      <c r="K105" s="22"/>
      <c r="L105" s="19" t="s">
        <v>1395</v>
      </c>
      <c r="M105" s="23" t="s">
        <v>1396</v>
      </c>
      <c r="N105" s="19"/>
    </row>
    <row r="106" s="10" customFormat="1" ht="20" customHeight="1" spans="1:14">
      <c r="A106" s="17" t="s">
        <v>1084</v>
      </c>
      <c r="B106" s="24" t="s">
        <v>1403</v>
      </c>
      <c r="C106" s="24" t="s">
        <v>625</v>
      </c>
      <c r="D106" s="24" t="s">
        <v>57</v>
      </c>
      <c r="E106" s="25">
        <v>459.8</v>
      </c>
      <c r="F106" s="25">
        <v>63.35</v>
      </c>
      <c r="G106" s="25">
        <v>1</v>
      </c>
      <c r="H106" s="19" t="s">
        <v>24</v>
      </c>
      <c r="I106" s="22"/>
      <c r="J106" s="19" t="s">
        <v>1404</v>
      </c>
      <c r="K106" s="22"/>
      <c r="L106" s="19" t="s">
        <v>1395</v>
      </c>
      <c r="M106" s="23" t="s">
        <v>1396</v>
      </c>
      <c r="N106" s="19"/>
    </row>
    <row r="107" s="10" customFormat="1" ht="20" customHeight="1" spans="1:14">
      <c r="A107" s="17" t="s">
        <v>1084</v>
      </c>
      <c r="B107" s="24" t="s">
        <v>1405</v>
      </c>
      <c r="C107" s="24" t="s">
        <v>629</v>
      </c>
      <c r="D107" s="24" t="s">
        <v>87</v>
      </c>
      <c r="E107" s="25">
        <v>617.07</v>
      </c>
      <c r="F107" s="25">
        <v>85.03</v>
      </c>
      <c r="G107" s="25">
        <v>1</v>
      </c>
      <c r="H107" s="19" t="s">
        <v>24</v>
      </c>
      <c r="I107" s="22"/>
      <c r="J107" s="19" t="s">
        <v>1285</v>
      </c>
      <c r="K107" s="22"/>
      <c r="L107" s="19" t="s">
        <v>1395</v>
      </c>
      <c r="M107" s="23" t="s">
        <v>1396</v>
      </c>
      <c r="N107" s="19"/>
    </row>
    <row r="108" s="10" customFormat="1" ht="20" customHeight="1" spans="1:14">
      <c r="A108" s="17" t="s">
        <v>1084</v>
      </c>
      <c r="B108" s="24" t="s">
        <v>1406</v>
      </c>
      <c r="C108" s="24" t="s">
        <v>86</v>
      </c>
      <c r="D108" s="24" t="s">
        <v>86</v>
      </c>
      <c r="E108" s="25">
        <v>386.29</v>
      </c>
      <c r="F108" s="25">
        <v>11.59</v>
      </c>
      <c r="G108" s="25">
        <v>1</v>
      </c>
      <c r="H108" s="19" t="s">
        <v>1168</v>
      </c>
      <c r="I108" s="22"/>
      <c r="J108" s="19" t="s">
        <v>1407</v>
      </c>
      <c r="K108" s="22"/>
      <c r="L108" s="19" t="s">
        <v>1408</v>
      </c>
      <c r="M108" s="23" t="s">
        <v>1409</v>
      </c>
      <c r="N108" s="19"/>
    </row>
    <row r="109" s="10" customFormat="1" ht="20" customHeight="1" spans="1:14">
      <c r="A109" s="17" t="s">
        <v>1084</v>
      </c>
      <c r="B109" s="24" t="s">
        <v>1410</v>
      </c>
      <c r="C109" s="24" t="s">
        <v>394</v>
      </c>
      <c r="D109" s="18" t="s">
        <v>394</v>
      </c>
      <c r="E109" s="25">
        <v>4380.94</v>
      </c>
      <c r="F109" s="25">
        <v>131.43</v>
      </c>
      <c r="G109" s="25">
        <v>1</v>
      </c>
      <c r="H109" s="19" t="s">
        <v>24</v>
      </c>
      <c r="I109" s="22"/>
      <c r="J109" s="19" t="s">
        <v>1411</v>
      </c>
      <c r="K109" s="22"/>
      <c r="L109" s="19" t="s">
        <v>1408</v>
      </c>
      <c r="M109" s="23" t="s">
        <v>1409</v>
      </c>
      <c r="N109" s="19"/>
    </row>
    <row r="110" s="10" customFormat="1" ht="20" customHeight="1" spans="1:14">
      <c r="A110" s="17" t="s">
        <v>1084</v>
      </c>
      <c r="B110" s="24" t="s">
        <v>1412</v>
      </c>
      <c r="C110" s="24" t="s">
        <v>219</v>
      </c>
      <c r="D110" s="24" t="s">
        <v>92</v>
      </c>
      <c r="E110" s="25">
        <v>4526.78</v>
      </c>
      <c r="F110" s="25">
        <v>501.75</v>
      </c>
      <c r="G110" s="25">
        <v>1</v>
      </c>
      <c r="H110" s="19" t="s">
        <v>52</v>
      </c>
      <c r="I110" s="22"/>
      <c r="J110" s="19" t="s">
        <v>1413</v>
      </c>
      <c r="K110" s="22"/>
      <c r="L110" s="19" t="s">
        <v>1408</v>
      </c>
      <c r="M110" s="23" t="s">
        <v>1409</v>
      </c>
      <c r="N110" s="19"/>
    </row>
    <row r="111" s="10" customFormat="1" ht="20" customHeight="1" spans="1:14">
      <c r="A111" s="17" t="s">
        <v>1084</v>
      </c>
      <c r="B111" s="24" t="s">
        <v>1414</v>
      </c>
      <c r="C111" s="24" t="s">
        <v>625</v>
      </c>
      <c r="D111" s="24" t="s">
        <v>33</v>
      </c>
      <c r="E111" s="25">
        <v>1234.67</v>
      </c>
      <c r="F111" s="25">
        <v>37.04</v>
      </c>
      <c r="G111" s="25">
        <v>1</v>
      </c>
      <c r="H111" s="19" t="s">
        <v>24</v>
      </c>
      <c r="I111" s="22"/>
      <c r="J111" s="19" t="s">
        <v>1387</v>
      </c>
      <c r="K111" s="22"/>
      <c r="L111" s="19" t="s">
        <v>1408</v>
      </c>
      <c r="M111" s="23" t="s">
        <v>1409</v>
      </c>
      <c r="N111" s="19"/>
    </row>
    <row r="112" s="10" customFormat="1" ht="20" customHeight="1" spans="1:14">
      <c r="A112" s="17" t="s">
        <v>1084</v>
      </c>
      <c r="B112" s="24" t="s">
        <v>1415</v>
      </c>
      <c r="C112" s="24" t="s">
        <v>1189</v>
      </c>
      <c r="D112" s="24" t="s">
        <v>22</v>
      </c>
      <c r="E112" s="25">
        <v>465.48</v>
      </c>
      <c r="F112" s="25">
        <v>217.2</v>
      </c>
      <c r="G112" s="25">
        <v>1</v>
      </c>
      <c r="H112" s="19" t="s">
        <v>24</v>
      </c>
      <c r="I112" s="22"/>
      <c r="J112" s="19" t="s">
        <v>1416</v>
      </c>
      <c r="K112" s="22"/>
      <c r="L112" s="19" t="s">
        <v>1408</v>
      </c>
      <c r="M112" s="23" t="s">
        <v>1409</v>
      </c>
      <c r="N112" s="19"/>
    </row>
    <row r="113" s="10" customFormat="1" ht="20" customHeight="1" spans="1:14">
      <c r="A113" s="17" t="s">
        <v>1084</v>
      </c>
      <c r="B113" s="24" t="s">
        <v>1417</v>
      </c>
      <c r="C113" s="24" t="s">
        <v>625</v>
      </c>
      <c r="D113" s="24" t="s">
        <v>53</v>
      </c>
      <c r="E113" s="25">
        <v>292.37</v>
      </c>
      <c r="F113" s="25">
        <v>36.31</v>
      </c>
      <c r="G113" s="25">
        <v>1</v>
      </c>
      <c r="H113" s="19" t="s">
        <v>24</v>
      </c>
      <c r="I113" s="22"/>
      <c r="J113" s="19" t="s">
        <v>627</v>
      </c>
      <c r="K113" s="22"/>
      <c r="L113" s="19" t="s">
        <v>1408</v>
      </c>
      <c r="M113" s="23" t="s">
        <v>1409</v>
      </c>
      <c r="N113" s="19"/>
    </row>
    <row r="114" s="10" customFormat="1" ht="20" customHeight="1" spans="1:14">
      <c r="A114" s="17" t="s">
        <v>1084</v>
      </c>
      <c r="B114" s="24" t="s">
        <v>1418</v>
      </c>
      <c r="C114" s="24" t="s">
        <v>625</v>
      </c>
      <c r="D114" s="24" t="s">
        <v>34</v>
      </c>
      <c r="E114" s="25">
        <v>50.69</v>
      </c>
      <c r="F114" s="25">
        <v>20.7</v>
      </c>
      <c r="G114" s="25">
        <v>1</v>
      </c>
      <c r="H114" s="19" t="s">
        <v>24</v>
      </c>
      <c r="I114" s="22"/>
      <c r="J114" s="19" t="s">
        <v>823</v>
      </c>
      <c r="K114" s="22"/>
      <c r="L114" s="19" t="s">
        <v>1408</v>
      </c>
      <c r="M114" s="23" t="s">
        <v>1409</v>
      </c>
      <c r="N114" s="19"/>
    </row>
    <row r="115" s="10" customFormat="1" ht="20" customHeight="1" spans="1:14">
      <c r="A115" s="17" t="s">
        <v>1084</v>
      </c>
      <c r="B115" s="24" t="s">
        <v>1419</v>
      </c>
      <c r="C115" s="24" t="s">
        <v>1091</v>
      </c>
      <c r="D115" s="24" t="s">
        <v>40</v>
      </c>
      <c r="E115" s="25">
        <v>3703.24</v>
      </c>
      <c r="F115" s="25">
        <v>111.1</v>
      </c>
      <c r="G115" s="25">
        <v>1</v>
      </c>
      <c r="H115" s="19" t="s">
        <v>24</v>
      </c>
      <c r="I115" s="22"/>
      <c r="J115" s="19" t="s">
        <v>1360</v>
      </c>
      <c r="K115" s="22"/>
      <c r="L115" s="19" t="s">
        <v>1420</v>
      </c>
      <c r="M115" s="23" t="s">
        <v>1421</v>
      </c>
      <c r="N115" s="19"/>
    </row>
    <row r="116" s="10" customFormat="1" ht="20" customHeight="1" spans="1:14">
      <c r="A116" s="17" t="s">
        <v>1084</v>
      </c>
      <c r="B116" s="104" t="s">
        <v>1422</v>
      </c>
      <c r="C116" s="24" t="s">
        <v>699</v>
      </c>
      <c r="D116" s="18" t="s">
        <v>518</v>
      </c>
      <c r="E116" s="25">
        <v>6632.69</v>
      </c>
      <c r="F116" s="25">
        <v>198.98</v>
      </c>
      <c r="G116" s="25">
        <v>1</v>
      </c>
      <c r="H116" s="19" t="s">
        <v>52</v>
      </c>
      <c r="I116" s="22"/>
      <c r="J116" s="19" t="s">
        <v>1252</v>
      </c>
      <c r="K116" s="22"/>
      <c r="L116" s="19" t="s">
        <v>1423</v>
      </c>
      <c r="M116" s="23" t="s">
        <v>1424</v>
      </c>
      <c r="N116" s="19" t="s">
        <v>1197</v>
      </c>
    </row>
    <row r="117" s="10" customFormat="1" ht="20" customHeight="1" spans="1:14">
      <c r="A117" s="17" t="s">
        <v>1084</v>
      </c>
      <c r="B117" s="104" t="s">
        <v>1425</v>
      </c>
      <c r="C117" s="24" t="s">
        <v>1091</v>
      </c>
      <c r="D117" s="24" t="s">
        <v>40</v>
      </c>
      <c r="E117" s="25">
        <v>2594.87</v>
      </c>
      <c r="F117" s="25">
        <v>322.53</v>
      </c>
      <c r="G117" s="25">
        <v>1</v>
      </c>
      <c r="H117" s="19" t="s">
        <v>64</v>
      </c>
      <c r="I117" s="22"/>
      <c r="J117" s="19" t="s">
        <v>714</v>
      </c>
      <c r="K117" s="22"/>
      <c r="L117" s="19" t="s">
        <v>1426</v>
      </c>
      <c r="M117" s="23" t="s">
        <v>1427</v>
      </c>
      <c r="N117" s="19"/>
    </row>
    <row r="118" s="10" customFormat="1" ht="20" customHeight="1" spans="1:14">
      <c r="A118" s="17" t="s">
        <v>1084</v>
      </c>
      <c r="B118" s="104" t="s">
        <v>1428</v>
      </c>
      <c r="C118" s="24" t="s">
        <v>1091</v>
      </c>
      <c r="D118" s="24" t="s">
        <v>40</v>
      </c>
      <c r="E118" s="25">
        <v>2594.87</v>
      </c>
      <c r="F118" s="25">
        <v>322.53</v>
      </c>
      <c r="G118" s="25">
        <v>1</v>
      </c>
      <c r="H118" s="19" t="s">
        <v>64</v>
      </c>
      <c r="I118" s="22"/>
      <c r="J118" s="19" t="s">
        <v>714</v>
      </c>
      <c r="K118" s="22"/>
      <c r="L118" s="19" t="s">
        <v>1429</v>
      </c>
      <c r="M118" s="23" t="s">
        <v>1430</v>
      </c>
      <c r="N118" s="19"/>
    </row>
    <row r="119" s="10" customFormat="1" ht="20" customHeight="1" spans="1:14">
      <c r="A119" s="17" t="s">
        <v>1084</v>
      </c>
      <c r="B119" s="104" t="s">
        <v>1431</v>
      </c>
      <c r="C119" s="24" t="s">
        <v>699</v>
      </c>
      <c r="D119" s="18" t="s">
        <v>518</v>
      </c>
      <c r="E119" s="25">
        <v>6632.69</v>
      </c>
      <c r="F119" s="25">
        <v>198.98</v>
      </c>
      <c r="G119" s="25">
        <v>1</v>
      </c>
      <c r="H119" s="19" t="s">
        <v>52</v>
      </c>
      <c r="I119" s="22"/>
      <c r="J119" s="19" t="s">
        <v>1252</v>
      </c>
      <c r="K119" s="22"/>
      <c r="L119" s="19" t="s">
        <v>1432</v>
      </c>
      <c r="M119" s="23" t="s">
        <v>1433</v>
      </c>
      <c r="N119" s="19" t="s">
        <v>1197</v>
      </c>
    </row>
    <row r="120" s="10" customFormat="1" ht="20" customHeight="1" spans="1:14">
      <c r="A120" s="17" t="s">
        <v>129</v>
      </c>
      <c r="B120" s="25" t="s">
        <v>129</v>
      </c>
      <c r="C120" s="25" t="s">
        <v>29</v>
      </c>
      <c r="D120" s="25" t="s">
        <v>29</v>
      </c>
      <c r="E120" s="17">
        <v>0</v>
      </c>
      <c r="F120" s="17">
        <v>0</v>
      </c>
      <c r="G120" s="19">
        <v>6</v>
      </c>
      <c r="H120" s="19" t="s">
        <v>61</v>
      </c>
      <c r="I120" s="22"/>
      <c r="J120" s="25" t="s">
        <v>29</v>
      </c>
      <c r="K120" s="22"/>
      <c r="L120" s="19" t="s">
        <v>129</v>
      </c>
      <c r="M120" s="19" t="s">
        <v>129</v>
      </c>
      <c r="N120" s="19" t="s">
        <v>1434</v>
      </c>
    </row>
    <row r="121" spans="5:6">
      <c r="E121" s="10">
        <f>SUM(E2:E120)</f>
        <v>498464.33</v>
      </c>
      <c r="F121" s="10">
        <f>SUM(F2:F120)</f>
        <v>53637.15</v>
      </c>
    </row>
  </sheetData>
  <mergeCells count="1">
    <mergeCell ref="N102:N103"/>
  </mergeCells>
  <conditionalFormatting sqref="O120">
    <cfRule type="duplicateValues" dxfId="0" priority="9"/>
  </conditionalFormatting>
  <conditionalFormatting sqref="B2:B119">
    <cfRule type="duplicateValues" dxfId="0" priority="3"/>
  </conditionalFormatting>
  <conditionalFormatting sqref="O87:O90">
    <cfRule type="duplicateValues" dxfId="0" priority="7"/>
  </conditionalFormatting>
  <conditionalFormatting sqref="O91:O119">
    <cfRule type="duplicateValues" dxfId="0" priority="6"/>
  </conditionalFormatting>
  <conditionalFormatting sqref="O121:O1048576 O1:O86">
    <cfRule type="duplicateValues" dxfId="0" priority="8"/>
  </conditionalFormatting>
  <conditionalFormatting sqref="B39 B2:B5 B21 B13:B15">
    <cfRule type="duplicateValues" dxfId="0" priority="5"/>
    <cfRule type="duplicateValues" dxfId="0" priority="4"/>
  </conditionalFormatting>
  <conditionalFormatting sqref="B40:B74 B22:B38 B16:B20 B6:B12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55"/>
  <sheetViews>
    <sheetView topLeftCell="A239" workbookViewId="0">
      <selection activeCell="F246" sqref="F246:G246"/>
    </sheetView>
  </sheetViews>
  <sheetFormatPr defaultColWidth="9" defaultRowHeight="14.4"/>
  <cols>
    <col min="1" max="1" width="5.13888888888889" customWidth="1"/>
    <col min="2" max="2" width="25.2407407407407" customWidth="1"/>
    <col min="3" max="3" width="15.9259259259259" customWidth="1"/>
    <col min="4" max="5" width="21.8148148148148" customWidth="1"/>
    <col min="6" max="8" width="13.2037037037037" style="2" customWidth="1"/>
    <col min="9" max="9" width="9" style="3" customWidth="1"/>
    <col min="10" max="12" width="9" customWidth="1"/>
    <col min="13" max="13" width="29.6666666666667" customWidth="1"/>
    <col min="14" max="14" width="21.3333333333333" customWidth="1"/>
    <col min="15" max="15" width="9" customWidth="1"/>
    <col min="16" max="16" width="19.5740740740741" customWidth="1"/>
  </cols>
  <sheetData>
    <row r="1" s="1" customFormat="1" ht="43.2" spans="1:16">
      <c r="A1" s="4" t="s">
        <v>106</v>
      </c>
      <c r="B1" s="5" t="s">
        <v>107</v>
      </c>
      <c r="C1" s="5" t="s">
        <v>108</v>
      </c>
      <c r="D1" s="5" t="s">
        <v>109</v>
      </c>
      <c r="E1" s="5" t="s">
        <v>110</v>
      </c>
      <c r="F1" s="6" t="s">
        <v>111</v>
      </c>
      <c r="G1" s="6" t="s">
        <v>112</v>
      </c>
      <c r="H1" s="6" t="s">
        <v>113</v>
      </c>
      <c r="I1" s="7" t="s">
        <v>15</v>
      </c>
      <c r="J1" s="5" t="s">
        <v>1081</v>
      </c>
      <c r="K1" s="5" t="s">
        <v>115</v>
      </c>
      <c r="L1" s="5" t="s">
        <v>116</v>
      </c>
      <c r="M1" s="5" t="s">
        <v>117</v>
      </c>
      <c r="N1" s="5" t="s">
        <v>118</v>
      </c>
      <c r="O1" s="4" t="s">
        <v>1435</v>
      </c>
      <c r="P1" s="8" t="s">
        <v>119</v>
      </c>
    </row>
    <row r="2" customFormat="1" spans="1:15">
      <c r="A2">
        <v>1</v>
      </c>
      <c r="B2" t="s">
        <v>1436</v>
      </c>
      <c r="C2" t="s">
        <v>1437</v>
      </c>
      <c r="D2" t="s">
        <v>103</v>
      </c>
      <c r="E2" t="s">
        <v>103</v>
      </c>
      <c r="F2">
        <v>2295.65</v>
      </c>
      <c r="G2">
        <v>68.87</v>
      </c>
      <c r="H2">
        <v>2226.78</v>
      </c>
      <c r="I2" s="3">
        <v>1</v>
      </c>
      <c r="J2" t="s">
        <v>24</v>
      </c>
      <c r="K2" t="s">
        <v>65</v>
      </c>
      <c r="L2" t="s">
        <v>129</v>
      </c>
      <c r="M2" t="s">
        <v>1438</v>
      </c>
      <c r="N2" t="s">
        <v>1439</v>
      </c>
      <c r="O2" t="s">
        <v>1440</v>
      </c>
    </row>
    <row r="3" spans="1:16">
      <c r="A3">
        <v>2</v>
      </c>
      <c r="B3" t="s">
        <v>1436</v>
      </c>
      <c r="C3" t="s">
        <v>1441</v>
      </c>
      <c r="D3" t="s">
        <v>103</v>
      </c>
      <c r="E3" t="s">
        <v>103</v>
      </c>
      <c r="F3">
        <v>2865.32</v>
      </c>
      <c r="G3">
        <v>85.96</v>
      </c>
      <c r="H3">
        <v>2779.36</v>
      </c>
      <c r="I3" s="3">
        <v>1</v>
      </c>
      <c r="J3" t="s">
        <v>24</v>
      </c>
      <c r="K3" t="s">
        <v>65</v>
      </c>
      <c r="L3" t="s">
        <v>129</v>
      </c>
      <c r="M3" t="s">
        <v>1442</v>
      </c>
      <c r="N3" t="s">
        <v>1443</v>
      </c>
      <c r="O3" t="s">
        <v>1440</v>
      </c>
      <c r="P3" t="s">
        <v>1444</v>
      </c>
    </row>
    <row r="4" spans="1:16">
      <c r="A4">
        <v>3</v>
      </c>
      <c r="B4" t="s">
        <v>1436</v>
      </c>
      <c r="C4" t="s">
        <v>1445</v>
      </c>
      <c r="D4" t="s">
        <v>103</v>
      </c>
      <c r="E4" t="s">
        <v>103</v>
      </c>
      <c r="F4">
        <v>767.6</v>
      </c>
      <c r="G4">
        <v>105.79</v>
      </c>
      <c r="H4">
        <v>661.81</v>
      </c>
      <c r="I4" s="3">
        <v>1</v>
      </c>
      <c r="J4" t="s">
        <v>24</v>
      </c>
      <c r="K4" t="s">
        <v>65</v>
      </c>
      <c r="L4" t="s">
        <v>129</v>
      </c>
      <c r="M4" t="s">
        <v>1446</v>
      </c>
      <c r="N4" t="s">
        <v>1447</v>
      </c>
      <c r="O4" t="s">
        <v>1440</v>
      </c>
      <c r="P4" t="s">
        <v>1444</v>
      </c>
    </row>
    <row r="5" spans="1:16">
      <c r="A5">
        <v>4</v>
      </c>
      <c r="B5" t="s">
        <v>1436</v>
      </c>
      <c r="C5" t="s">
        <v>1448</v>
      </c>
      <c r="D5" t="s">
        <v>103</v>
      </c>
      <c r="E5" t="s">
        <v>103</v>
      </c>
      <c r="F5">
        <v>2485.51</v>
      </c>
      <c r="G5">
        <v>74.57</v>
      </c>
      <c r="H5">
        <v>2410.94</v>
      </c>
      <c r="I5" s="3">
        <v>1</v>
      </c>
      <c r="J5" t="s">
        <v>24</v>
      </c>
      <c r="K5" t="s">
        <v>65</v>
      </c>
      <c r="L5" t="s">
        <v>129</v>
      </c>
      <c r="M5" t="s">
        <v>1449</v>
      </c>
      <c r="N5" t="s">
        <v>1450</v>
      </c>
      <c r="O5" t="s">
        <v>1440</v>
      </c>
      <c r="P5" t="s">
        <v>1444</v>
      </c>
    </row>
    <row r="6" spans="1:16">
      <c r="A6">
        <v>5</v>
      </c>
      <c r="B6" t="s">
        <v>1436</v>
      </c>
      <c r="C6" t="s">
        <v>1451</v>
      </c>
      <c r="D6" t="s">
        <v>103</v>
      </c>
      <c r="E6" t="s">
        <v>103</v>
      </c>
      <c r="F6">
        <v>1862.81</v>
      </c>
      <c r="G6">
        <v>55.88</v>
      </c>
      <c r="H6">
        <v>1806.93</v>
      </c>
      <c r="I6" s="3">
        <v>1</v>
      </c>
      <c r="J6" t="s">
        <v>24</v>
      </c>
      <c r="K6" t="s">
        <v>65</v>
      </c>
      <c r="L6" t="s">
        <v>129</v>
      </c>
      <c r="M6" t="s">
        <v>1452</v>
      </c>
      <c r="N6" t="s">
        <v>1453</v>
      </c>
      <c r="O6" t="s">
        <v>1440</v>
      </c>
      <c r="P6" t="s">
        <v>1444</v>
      </c>
    </row>
    <row r="7" spans="1:16">
      <c r="A7">
        <v>6</v>
      </c>
      <c r="B7" t="s">
        <v>1436</v>
      </c>
      <c r="C7" t="s">
        <v>1454</v>
      </c>
      <c r="D7" t="s">
        <v>103</v>
      </c>
      <c r="E7" t="s">
        <v>103</v>
      </c>
      <c r="F7">
        <v>6818.67</v>
      </c>
      <c r="G7">
        <v>204.56</v>
      </c>
      <c r="H7">
        <v>6614.11</v>
      </c>
      <c r="I7" s="3">
        <v>1</v>
      </c>
      <c r="J7" t="s">
        <v>24</v>
      </c>
      <c r="K7" t="s">
        <v>65</v>
      </c>
      <c r="L7" t="s">
        <v>129</v>
      </c>
      <c r="M7" t="s">
        <v>1455</v>
      </c>
      <c r="N7" t="s">
        <v>1456</v>
      </c>
      <c r="O7" t="s">
        <v>1440</v>
      </c>
      <c r="P7" t="s">
        <v>1444</v>
      </c>
    </row>
    <row r="8" spans="1:16">
      <c r="A8">
        <v>7</v>
      </c>
      <c r="B8" t="s">
        <v>1436</v>
      </c>
      <c r="C8" t="s">
        <v>1457</v>
      </c>
      <c r="D8" t="s">
        <v>103</v>
      </c>
      <c r="E8" t="s">
        <v>103</v>
      </c>
      <c r="F8">
        <v>607.57</v>
      </c>
      <c r="G8">
        <v>18.23</v>
      </c>
      <c r="H8">
        <v>589.34</v>
      </c>
      <c r="I8" s="3">
        <v>1</v>
      </c>
      <c r="J8" t="s">
        <v>24</v>
      </c>
      <c r="K8" t="s">
        <v>65</v>
      </c>
      <c r="L8" t="s">
        <v>129</v>
      </c>
      <c r="M8" t="s">
        <v>1458</v>
      </c>
      <c r="N8" t="s">
        <v>1459</v>
      </c>
      <c r="O8" t="s">
        <v>1440</v>
      </c>
      <c r="P8" t="s">
        <v>1444</v>
      </c>
    </row>
    <row r="9" spans="1:16">
      <c r="A9">
        <v>8</v>
      </c>
      <c r="B9" t="s">
        <v>1436</v>
      </c>
      <c r="C9" t="s">
        <v>1460</v>
      </c>
      <c r="D9" t="s">
        <v>103</v>
      </c>
      <c r="E9" t="s">
        <v>103</v>
      </c>
      <c r="F9">
        <v>1785.3</v>
      </c>
      <c r="G9">
        <v>53.56</v>
      </c>
      <c r="H9">
        <v>1731.74</v>
      </c>
      <c r="I9" s="3">
        <v>1</v>
      </c>
      <c r="J9" t="s">
        <v>24</v>
      </c>
      <c r="K9" t="s">
        <v>65</v>
      </c>
      <c r="L9" t="s">
        <v>129</v>
      </c>
      <c r="M9" t="s">
        <v>1461</v>
      </c>
      <c r="N9" t="s">
        <v>1462</v>
      </c>
      <c r="O9" t="s">
        <v>1440</v>
      </c>
      <c r="P9" t="s">
        <v>1444</v>
      </c>
    </row>
    <row r="10" spans="1:16">
      <c r="A10">
        <v>9</v>
      </c>
      <c r="B10" t="s">
        <v>1436</v>
      </c>
      <c r="C10" t="s">
        <v>1463</v>
      </c>
      <c r="D10" t="s">
        <v>103</v>
      </c>
      <c r="E10" t="s">
        <v>103</v>
      </c>
      <c r="F10">
        <v>1787.77</v>
      </c>
      <c r="G10">
        <v>53.63</v>
      </c>
      <c r="H10">
        <v>1734.14</v>
      </c>
      <c r="I10" s="3">
        <v>1</v>
      </c>
      <c r="J10" t="s">
        <v>24</v>
      </c>
      <c r="K10" t="s">
        <v>65</v>
      </c>
      <c r="L10" t="s">
        <v>129</v>
      </c>
      <c r="M10" t="s">
        <v>1464</v>
      </c>
      <c r="N10" t="s">
        <v>1465</v>
      </c>
      <c r="O10" t="s">
        <v>1440</v>
      </c>
      <c r="P10" t="s">
        <v>1444</v>
      </c>
    </row>
    <row r="11" spans="1:16">
      <c r="A11">
        <v>10</v>
      </c>
      <c r="B11" t="s">
        <v>1436</v>
      </c>
      <c r="C11" t="s">
        <v>1466</v>
      </c>
      <c r="D11" t="s">
        <v>103</v>
      </c>
      <c r="E11" t="s">
        <v>103</v>
      </c>
      <c r="F11">
        <v>1862.81</v>
      </c>
      <c r="G11">
        <v>55.88</v>
      </c>
      <c r="H11">
        <v>1806.93</v>
      </c>
      <c r="I11" s="3">
        <v>1</v>
      </c>
      <c r="J11" t="s">
        <v>24</v>
      </c>
      <c r="K11" t="s">
        <v>65</v>
      </c>
      <c r="L11" t="s">
        <v>129</v>
      </c>
      <c r="M11" t="s">
        <v>1467</v>
      </c>
      <c r="N11" t="s">
        <v>1468</v>
      </c>
      <c r="O11" t="s">
        <v>1440</v>
      </c>
      <c r="P11" t="s">
        <v>1444</v>
      </c>
    </row>
    <row r="12" spans="1:16">
      <c r="A12">
        <v>11</v>
      </c>
      <c r="B12" t="s">
        <v>1436</v>
      </c>
      <c r="C12" t="s">
        <v>1469</v>
      </c>
      <c r="D12" t="s">
        <v>103</v>
      </c>
      <c r="E12" t="s">
        <v>103</v>
      </c>
      <c r="F12">
        <v>950</v>
      </c>
      <c r="G12">
        <v>28.5</v>
      </c>
      <c r="H12">
        <v>921.5</v>
      </c>
      <c r="I12" s="3">
        <v>1</v>
      </c>
      <c r="J12" t="s">
        <v>24</v>
      </c>
      <c r="K12" t="s">
        <v>65</v>
      </c>
      <c r="L12" t="s">
        <v>129</v>
      </c>
      <c r="M12" t="s">
        <v>1470</v>
      </c>
      <c r="N12" t="s">
        <v>1471</v>
      </c>
      <c r="O12" t="s">
        <v>1440</v>
      </c>
      <c r="P12" t="s">
        <v>1444</v>
      </c>
    </row>
    <row r="13" spans="1:16">
      <c r="A13">
        <v>12</v>
      </c>
      <c r="B13" t="s">
        <v>1436</v>
      </c>
      <c r="C13" t="s">
        <v>1472</v>
      </c>
      <c r="D13" t="s">
        <v>103</v>
      </c>
      <c r="E13" t="s">
        <v>103</v>
      </c>
      <c r="F13">
        <v>1995</v>
      </c>
      <c r="G13">
        <v>59.85</v>
      </c>
      <c r="H13">
        <v>1935.15</v>
      </c>
      <c r="I13" s="3">
        <v>1</v>
      </c>
      <c r="J13" t="s">
        <v>24</v>
      </c>
      <c r="K13" t="s">
        <v>65</v>
      </c>
      <c r="L13" t="s">
        <v>129</v>
      </c>
      <c r="M13" t="s">
        <v>1473</v>
      </c>
      <c r="N13" t="s">
        <v>1474</v>
      </c>
      <c r="O13" t="s">
        <v>1440</v>
      </c>
      <c r="P13" t="s">
        <v>1444</v>
      </c>
    </row>
    <row r="14" spans="1:16">
      <c r="A14">
        <v>13</v>
      </c>
      <c r="B14" t="s">
        <v>1436</v>
      </c>
      <c r="C14" t="s">
        <v>1475</v>
      </c>
      <c r="D14" t="s">
        <v>103</v>
      </c>
      <c r="E14" t="s">
        <v>103</v>
      </c>
      <c r="F14">
        <v>1779.34</v>
      </c>
      <c r="G14">
        <v>53.38</v>
      </c>
      <c r="H14">
        <v>1725.96</v>
      </c>
      <c r="I14" s="3">
        <v>1</v>
      </c>
      <c r="J14" t="s">
        <v>24</v>
      </c>
      <c r="K14" t="s">
        <v>65</v>
      </c>
      <c r="L14" t="s">
        <v>129</v>
      </c>
      <c r="M14" t="s">
        <v>1476</v>
      </c>
      <c r="N14" t="s">
        <v>1477</v>
      </c>
      <c r="O14" t="s">
        <v>1440</v>
      </c>
      <c r="P14" t="s">
        <v>1444</v>
      </c>
    </row>
    <row r="15" spans="1:16">
      <c r="A15">
        <v>14</v>
      </c>
      <c r="B15" t="s">
        <v>1436</v>
      </c>
      <c r="C15" t="s">
        <v>1478</v>
      </c>
      <c r="D15" t="s">
        <v>103</v>
      </c>
      <c r="E15" t="s">
        <v>103</v>
      </c>
      <c r="F15">
        <v>834</v>
      </c>
      <c r="G15">
        <v>171.72</v>
      </c>
      <c r="H15">
        <v>662.28</v>
      </c>
      <c r="I15" s="3">
        <v>1</v>
      </c>
      <c r="J15" t="s">
        <v>24</v>
      </c>
      <c r="K15" t="s">
        <v>65</v>
      </c>
      <c r="L15" t="s">
        <v>129</v>
      </c>
      <c r="M15" t="s">
        <v>1479</v>
      </c>
      <c r="N15" t="s">
        <v>1480</v>
      </c>
      <c r="O15" t="s">
        <v>1440</v>
      </c>
      <c r="P15" t="s">
        <v>1481</v>
      </c>
    </row>
    <row r="16" spans="1:16">
      <c r="A16">
        <v>15</v>
      </c>
      <c r="B16" t="s">
        <v>1436</v>
      </c>
      <c r="C16" t="s">
        <v>1482</v>
      </c>
      <c r="D16" t="s">
        <v>103</v>
      </c>
      <c r="E16" t="s">
        <v>103</v>
      </c>
      <c r="F16">
        <v>443</v>
      </c>
      <c r="G16">
        <v>13.29</v>
      </c>
      <c r="H16">
        <v>429.71</v>
      </c>
      <c r="I16" s="3">
        <v>1</v>
      </c>
      <c r="J16" t="s">
        <v>24</v>
      </c>
      <c r="K16" t="s">
        <v>65</v>
      </c>
      <c r="L16" t="s">
        <v>129</v>
      </c>
      <c r="M16" t="s">
        <v>1483</v>
      </c>
      <c r="N16" t="s">
        <v>1484</v>
      </c>
      <c r="O16" t="s">
        <v>1440</v>
      </c>
      <c r="P16" t="s">
        <v>1481</v>
      </c>
    </row>
    <row r="17" customFormat="1" spans="1:15">
      <c r="A17">
        <v>16</v>
      </c>
      <c r="B17" t="s">
        <v>1436</v>
      </c>
      <c r="C17" t="s">
        <v>1485</v>
      </c>
      <c r="D17" t="s">
        <v>45</v>
      </c>
      <c r="E17" t="s">
        <v>45</v>
      </c>
      <c r="F17">
        <v>7196.52</v>
      </c>
      <c r="G17">
        <v>215.9</v>
      </c>
      <c r="H17">
        <v>6980.62</v>
      </c>
      <c r="I17" s="3">
        <v>1</v>
      </c>
      <c r="J17" t="s">
        <v>46</v>
      </c>
      <c r="K17" t="s">
        <v>395</v>
      </c>
      <c r="L17" t="s">
        <v>129</v>
      </c>
      <c r="M17" t="s">
        <v>1486</v>
      </c>
      <c r="N17" t="s">
        <v>1487</v>
      </c>
      <c r="O17" t="s">
        <v>1440</v>
      </c>
    </row>
    <row r="18" spans="1:16">
      <c r="A18">
        <v>17</v>
      </c>
      <c r="B18" t="s">
        <v>1436</v>
      </c>
      <c r="C18" t="s">
        <v>1488</v>
      </c>
      <c r="D18" t="s">
        <v>103</v>
      </c>
      <c r="E18" t="s">
        <v>103</v>
      </c>
      <c r="F18">
        <v>9454.17</v>
      </c>
      <c r="G18">
        <v>283.63</v>
      </c>
      <c r="H18">
        <v>9170.54</v>
      </c>
      <c r="I18" s="3">
        <v>1</v>
      </c>
      <c r="J18" t="s">
        <v>24</v>
      </c>
      <c r="K18" t="s">
        <v>65</v>
      </c>
      <c r="L18" t="s">
        <v>129</v>
      </c>
      <c r="M18" t="s">
        <v>1489</v>
      </c>
      <c r="N18" t="s">
        <v>1490</v>
      </c>
      <c r="O18" t="s">
        <v>1440</v>
      </c>
      <c r="P18" t="s">
        <v>1444</v>
      </c>
    </row>
    <row r="19" customFormat="1" spans="1:15">
      <c r="A19">
        <v>18</v>
      </c>
      <c r="B19" t="s">
        <v>1436</v>
      </c>
      <c r="C19" t="s">
        <v>1491</v>
      </c>
      <c r="D19" t="s">
        <v>45</v>
      </c>
      <c r="E19" t="s">
        <v>45</v>
      </c>
      <c r="F19">
        <v>201.65</v>
      </c>
      <c r="G19">
        <v>6.05</v>
      </c>
      <c r="H19">
        <v>195.6</v>
      </c>
      <c r="I19" s="3">
        <v>1</v>
      </c>
      <c r="J19" t="s">
        <v>46</v>
      </c>
      <c r="K19" t="s">
        <v>395</v>
      </c>
      <c r="L19" t="s">
        <v>129</v>
      </c>
      <c r="M19" t="s">
        <v>1492</v>
      </c>
      <c r="N19" t="s">
        <v>1493</v>
      </c>
      <c r="O19" t="s">
        <v>1440</v>
      </c>
    </row>
    <row r="20" customFormat="1" spans="1:15">
      <c r="A20">
        <v>19</v>
      </c>
      <c r="B20" t="s">
        <v>1436</v>
      </c>
      <c r="C20" t="s">
        <v>1494</v>
      </c>
      <c r="D20" t="s">
        <v>82</v>
      </c>
      <c r="E20" t="s">
        <v>82</v>
      </c>
      <c r="F20">
        <v>4172.12</v>
      </c>
      <c r="G20">
        <v>125.16</v>
      </c>
      <c r="H20">
        <v>4046.96</v>
      </c>
      <c r="I20" s="3">
        <v>1</v>
      </c>
      <c r="J20" t="s">
        <v>46</v>
      </c>
      <c r="K20" t="s">
        <v>418</v>
      </c>
      <c r="L20" t="s">
        <v>505</v>
      </c>
      <c r="M20" t="s">
        <v>1495</v>
      </c>
      <c r="N20" t="s">
        <v>1496</v>
      </c>
      <c r="O20" t="s">
        <v>1440</v>
      </c>
    </row>
    <row r="21" spans="1:16">
      <c r="A21">
        <v>20</v>
      </c>
      <c r="B21" t="s">
        <v>1436</v>
      </c>
      <c r="C21" t="s">
        <v>1497</v>
      </c>
      <c r="D21" t="s">
        <v>82</v>
      </c>
      <c r="E21" t="s">
        <v>82</v>
      </c>
      <c r="F21">
        <v>3615.74</v>
      </c>
      <c r="G21">
        <v>108.47</v>
      </c>
      <c r="H21">
        <v>3507.27</v>
      </c>
      <c r="I21" s="3">
        <v>1</v>
      </c>
      <c r="J21" t="s">
        <v>46</v>
      </c>
      <c r="K21" t="s">
        <v>418</v>
      </c>
      <c r="L21" t="s">
        <v>505</v>
      </c>
      <c r="M21" t="s">
        <v>1498</v>
      </c>
      <c r="N21" t="s">
        <v>1499</v>
      </c>
      <c r="O21" t="s">
        <v>1440</v>
      </c>
      <c r="P21" t="s">
        <v>1500</v>
      </c>
    </row>
    <row r="22" spans="1:16">
      <c r="A22">
        <v>21</v>
      </c>
      <c r="B22" t="s">
        <v>1436</v>
      </c>
      <c r="C22" t="s">
        <v>1501</v>
      </c>
      <c r="D22" t="s">
        <v>82</v>
      </c>
      <c r="E22" t="s">
        <v>82</v>
      </c>
      <c r="F22">
        <v>3879.69</v>
      </c>
      <c r="G22">
        <v>116.39</v>
      </c>
      <c r="H22">
        <v>3763.3</v>
      </c>
      <c r="I22" s="3">
        <v>1</v>
      </c>
      <c r="J22" t="s">
        <v>46</v>
      </c>
      <c r="K22" t="s">
        <v>418</v>
      </c>
      <c r="L22" t="s">
        <v>505</v>
      </c>
      <c r="M22" t="s">
        <v>1502</v>
      </c>
      <c r="N22" t="s">
        <v>1503</v>
      </c>
      <c r="O22" t="s">
        <v>1440</v>
      </c>
      <c r="P22" t="s">
        <v>1504</v>
      </c>
    </row>
    <row r="23" customFormat="1" spans="1:15">
      <c r="A23">
        <v>22</v>
      </c>
      <c r="B23" t="s">
        <v>1436</v>
      </c>
      <c r="C23" t="s">
        <v>1505</v>
      </c>
      <c r="D23" t="s">
        <v>63</v>
      </c>
      <c r="E23" t="s">
        <v>63</v>
      </c>
      <c r="F23">
        <v>2034.36</v>
      </c>
      <c r="G23">
        <v>61.03</v>
      </c>
      <c r="H23">
        <v>1973.33</v>
      </c>
      <c r="I23" s="3">
        <v>1</v>
      </c>
      <c r="J23" t="s">
        <v>52</v>
      </c>
      <c r="K23" t="s">
        <v>519</v>
      </c>
      <c r="L23" t="s">
        <v>129</v>
      </c>
      <c r="M23" t="s">
        <v>1506</v>
      </c>
      <c r="N23" t="s">
        <v>1507</v>
      </c>
      <c r="O23" t="s">
        <v>1440</v>
      </c>
    </row>
    <row r="24" spans="1:16">
      <c r="A24">
        <v>23</v>
      </c>
      <c r="B24" t="s">
        <v>1436</v>
      </c>
      <c r="C24" t="s">
        <v>1508</v>
      </c>
      <c r="D24" t="s">
        <v>63</v>
      </c>
      <c r="E24" t="s">
        <v>63</v>
      </c>
      <c r="F24">
        <v>291</v>
      </c>
      <c r="G24">
        <v>8.73</v>
      </c>
      <c r="H24">
        <v>282.27</v>
      </c>
      <c r="I24" s="3">
        <v>1</v>
      </c>
      <c r="J24" t="s">
        <v>52</v>
      </c>
      <c r="K24" t="s">
        <v>519</v>
      </c>
      <c r="L24" t="s">
        <v>129</v>
      </c>
      <c r="M24" t="s">
        <v>1509</v>
      </c>
      <c r="N24" t="s">
        <v>1510</v>
      </c>
      <c r="O24" t="s">
        <v>1440</v>
      </c>
      <c r="P24" t="s">
        <v>1511</v>
      </c>
    </row>
    <row r="25" spans="1:16">
      <c r="A25">
        <v>24</v>
      </c>
      <c r="B25" t="s">
        <v>1436</v>
      </c>
      <c r="C25" t="s">
        <v>1512</v>
      </c>
      <c r="D25" t="s">
        <v>63</v>
      </c>
      <c r="E25" t="s">
        <v>63</v>
      </c>
      <c r="F25">
        <v>2686.7</v>
      </c>
      <c r="G25">
        <v>80.6</v>
      </c>
      <c r="H25">
        <v>2606.1</v>
      </c>
      <c r="I25" s="3">
        <v>1</v>
      </c>
      <c r="J25" t="s">
        <v>52</v>
      </c>
      <c r="K25" t="s">
        <v>519</v>
      </c>
      <c r="L25" t="s">
        <v>1513</v>
      </c>
      <c r="M25" t="s">
        <v>1514</v>
      </c>
      <c r="N25" t="s">
        <v>1515</v>
      </c>
      <c r="O25" t="s">
        <v>1440</v>
      </c>
      <c r="P25" t="s">
        <v>1516</v>
      </c>
    </row>
    <row r="26" customFormat="1" spans="1:15">
      <c r="A26">
        <v>25</v>
      </c>
      <c r="B26" t="s">
        <v>1436</v>
      </c>
      <c r="C26" t="s">
        <v>1517</v>
      </c>
      <c r="D26" t="s">
        <v>45</v>
      </c>
      <c r="E26" t="s">
        <v>45</v>
      </c>
      <c r="F26">
        <v>12180.46</v>
      </c>
      <c r="G26">
        <v>365.41</v>
      </c>
      <c r="H26">
        <v>11815.05</v>
      </c>
      <c r="I26" s="3">
        <v>1</v>
      </c>
      <c r="J26" t="s">
        <v>46</v>
      </c>
      <c r="K26" t="s">
        <v>395</v>
      </c>
      <c r="L26" t="s">
        <v>129</v>
      </c>
      <c r="M26" t="s">
        <v>1518</v>
      </c>
      <c r="N26" t="s">
        <v>1519</v>
      </c>
      <c r="O26" t="s">
        <v>1440</v>
      </c>
    </row>
    <row r="27" spans="1:16">
      <c r="A27">
        <v>26</v>
      </c>
      <c r="B27" t="s">
        <v>1436</v>
      </c>
      <c r="C27" t="s">
        <v>1520</v>
      </c>
      <c r="D27" t="s">
        <v>102</v>
      </c>
      <c r="E27" t="s">
        <v>102</v>
      </c>
      <c r="F27">
        <v>873</v>
      </c>
      <c r="G27">
        <v>26.19</v>
      </c>
      <c r="H27">
        <v>846.81</v>
      </c>
      <c r="I27" s="3">
        <v>1</v>
      </c>
      <c r="J27" t="s">
        <v>52</v>
      </c>
      <c r="K27" t="s">
        <v>519</v>
      </c>
      <c r="L27" t="s">
        <v>129</v>
      </c>
      <c r="M27" t="s">
        <v>1521</v>
      </c>
      <c r="N27" t="s">
        <v>1522</v>
      </c>
      <c r="O27" t="s">
        <v>1440</v>
      </c>
      <c r="P27" t="s">
        <v>1523</v>
      </c>
    </row>
    <row r="28" spans="1:16">
      <c r="A28">
        <v>27</v>
      </c>
      <c r="B28" t="s">
        <v>1436</v>
      </c>
      <c r="C28" t="s">
        <v>1524</v>
      </c>
      <c r="D28" t="s">
        <v>100</v>
      </c>
      <c r="E28" t="s">
        <v>100</v>
      </c>
      <c r="F28">
        <v>210</v>
      </c>
      <c r="G28">
        <v>6.3</v>
      </c>
      <c r="H28">
        <v>203.7</v>
      </c>
      <c r="I28" s="3">
        <v>1</v>
      </c>
      <c r="J28" t="s">
        <v>52</v>
      </c>
      <c r="K28" t="s">
        <v>519</v>
      </c>
      <c r="L28" t="s">
        <v>129</v>
      </c>
      <c r="M28" t="s">
        <v>1525</v>
      </c>
      <c r="N28" t="s">
        <v>1526</v>
      </c>
      <c r="O28" t="s">
        <v>1440</v>
      </c>
      <c r="P28" t="s">
        <v>1527</v>
      </c>
    </row>
    <row r="29" customFormat="1" spans="1:15">
      <c r="A29">
        <v>28</v>
      </c>
      <c r="B29" t="s">
        <v>1436</v>
      </c>
      <c r="C29" t="s">
        <v>1528</v>
      </c>
      <c r="D29" t="s">
        <v>45</v>
      </c>
      <c r="E29" t="s">
        <v>45</v>
      </c>
      <c r="F29">
        <v>3011.47</v>
      </c>
      <c r="G29">
        <v>90.34</v>
      </c>
      <c r="H29">
        <v>2921.13</v>
      </c>
      <c r="I29" s="3">
        <v>1</v>
      </c>
      <c r="J29" t="s">
        <v>46</v>
      </c>
      <c r="K29" t="s">
        <v>395</v>
      </c>
      <c r="L29" t="s">
        <v>129</v>
      </c>
      <c r="M29" t="s">
        <v>1529</v>
      </c>
      <c r="N29" t="s">
        <v>1530</v>
      </c>
      <c r="O29" t="s">
        <v>1440</v>
      </c>
    </row>
    <row r="30" spans="1:16">
      <c r="A30">
        <v>29</v>
      </c>
      <c r="B30" t="s">
        <v>1436</v>
      </c>
      <c r="C30" t="s">
        <v>1531</v>
      </c>
      <c r="D30" t="s">
        <v>104</v>
      </c>
      <c r="E30" t="s">
        <v>104</v>
      </c>
      <c r="F30">
        <v>3729.72</v>
      </c>
      <c r="G30">
        <v>865.71</v>
      </c>
      <c r="H30">
        <v>2864.01</v>
      </c>
      <c r="I30" s="3">
        <v>1</v>
      </c>
      <c r="J30" t="s">
        <v>24</v>
      </c>
      <c r="K30" t="s">
        <v>65</v>
      </c>
      <c r="L30" t="s">
        <v>129</v>
      </c>
      <c r="M30" t="s">
        <v>1532</v>
      </c>
      <c r="N30" t="s">
        <v>1533</v>
      </c>
      <c r="O30" t="s">
        <v>1440</v>
      </c>
      <c r="P30" t="s">
        <v>1534</v>
      </c>
    </row>
    <row r="31" customFormat="1" spans="1:15">
      <c r="A31">
        <v>30</v>
      </c>
      <c r="B31" t="s">
        <v>1436</v>
      </c>
      <c r="C31" t="s">
        <v>1535</v>
      </c>
      <c r="D31" t="s">
        <v>63</v>
      </c>
      <c r="E31" t="s">
        <v>63</v>
      </c>
      <c r="F31">
        <v>873</v>
      </c>
      <c r="G31">
        <v>26.19</v>
      </c>
      <c r="H31">
        <v>846.81</v>
      </c>
      <c r="I31" s="3">
        <v>1</v>
      </c>
      <c r="J31" t="s">
        <v>52</v>
      </c>
      <c r="K31" t="s">
        <v>519</v>
      </c>
      <c r="L31" t="s">
        <v>1536</v>
      </c>
      <c r="M31" t="s">
        <v>1537</v>
      </c>
      <c r="N31" t="s">
        <v>1538</v>
      </c>
      <c r="O31" t="s">
        <v>1440</v>
      </c>
    </row>
    <row r="32" customFormat="1" spans="1:15">
      <c r="A32">
        <v>31</v>
      </c>
      <c r="B32" t="s">
        <v>1436</v>
      </c>
      <c r="C32" t="s">
        <v>1539</v>
      </c>
      <c r="D32" t="s">
        <v>63</v>
      </c>
      <c r="E32" t="s">
        <v>63</v>
      </c>
      <c r="F32">
        <v>4730.4</v>
      </c>
      <c r="G32">
        <v>141.91</v>
      </c>
      <c r="H32">
        <v>4588.49</v>
      </c>
      <c r="I32" s="3">
        <v>1</v>
      </c>
      <c r="J32" t="s">
        <v>52</v>
      </c>
      <c r="K32" t="s">
        <v>519</v>
      </c>
      <c r="L32" t="s">
        <v>1536</v>
      </c>
      <c r="M32" t="s">
        <v>1540</v>
      </c>
      <c r="N32" t="s">
        <v>1541</v>
      </c>
      <c r="O32" t="s">
        <v>1440</v>
      </c>
    </row>
    <row r="33" customFormat="1" spans="1:15">
      <c r="A33">
        <v>32</v>
      </c>
      <c r="B33" t="s">
        <v>1436</v>
      </c>
      <c r="C33" t="s">
        <v>1542</v>
      </c>
      <c r="D33" t="s">
        <v>63</v>
      </c>
      <c r="E33" t="s">
        <v>63</v>
      </c>
      <c r="F33">
        <v>10661.98</v>
      </c>
      <c r="G33">
        <v>319.86</v>
      </c>
      <c r="H33">
        <v>10342.12</v>
      </c>
      <c r="I33" s="3">
        <v>1</v>
      </c>
      <c r="J33" t="s">
        <v>52</v>
      </c>
      <c r="K33" t="s">
        <v>519</v>
      </c>
      <c r="L33" t="s">
        <v>1536</v>
      </c>
      <c r="M33" t="s">
        <v>1543</v>
      </c>
      <c r="N33" t="s">
        <v>1544</v>
      </c>
      <c r="O33" t="s">
        <v>1440</v>
      </c>
    </row>
    <row r="34" customFormat="1" spans="1:15">
      <c r="A34">
        <v>33</v>
      </c>
      <c r="B34" t="s">
        <v>1436</v>
      </c>
      <c r="C34" t="s">
        <v>1545</v>
      </c>
      <c r="D34" t="s">
        <v>96</v>
      </c>
      <c r="E34" t="s">
        <v>96</v>
      </c>
      <c r="F34">
        <v>3307.86</v>
      </c>
      <c r="G34">
        <v>1480.75</v>
      </c>
      <c r="H34">
        <v>1827.11</v>
      </c>
      <c r="I34" s="3">
        <v>1</v>
      </c>
      <c r="J34" t="s">
        <v>24</v>
      </c>
      <c r="K34" t="s">
        <v>65</v>
      </c>
      <c r="L34" t="s">
        <v>1546</v>
      </c>
      <c r="M34" t="s">
        <v>1547</v>
      </c>
      <c r="N34" t="s">
        <v>1548</v>
      </c>
      <c r="O34" t="s">
        <v>1440</v>
      </c>
    </row>
    <row r="35" customFormat="1" spans="1:15">
      <c r="A35">
        <v>34</v>
      </c>
      <c r="B35" t="s">
        <v>1436</v>
      </c>
      <c r="C35" t="s">
        <v>1549</v>
      </c>
      <c r="D35" t="s">
        <v>98</v>
      </c>
      <c r="E35" t="s">
        <v>98</v>
      </c>
      <c r="F35">
        <v>2377.81</v>
      </c>
      <c r="G35">
        <v>71.33</v>
      </c>
      <c r="H35">
        <v>2306.48</v>
      </c>
      <c r="I35" s="3">
        <v>1</v>
      </c>
      <c r="J35" t="s">
        <v>24</v>
      </c>
      <c r="K35" t="s">
        <v>65</v>
      </c>
      <c r="L35" t="s">
        <v>129</v>
      </c>
      <c r="M35" t="s">
        <v>1550</v>
      </c>
      <c r="N35" t="s">
        <v>1551</v>
      </c>
      <c r="O35" t="s">
        <v>1440</v>
      </c>
    </row>
    <row r="36" customFormat="1" spans="1:15">
      <c r="A36">
        <v>35</v>
      </c>
      <c r="B36" t="s">
        <v>1436</v>
      </c>
      <c r="C36" t="s">
        <v>1552</v>
      </c>
      <c r="D36" t="s">
        <v>63</v>
      </c>
      <c r="E36" t="s">
        <v>63</v>
      </c>
      <c r="F36">
        <v>3005.62</v>
      </c>
      <c r="G36">
        <v>90.17</v>
      </c>
      <c r="H36">
        <v>2915.45</v>
      </c>
      <c r="I36" s="3">
        <v>1</v>
      </c>
      <c r="J36" t="s">
        <v>52</v>
      </c>
      <c r="K36" t="s">
        <v>519</v>
      </c>
      <c r="L36" t="s">
        <v>1553</v>
      </c>
      <c r="M36" t="s">
        <v>1554</v>
      </c>
      <c r="N36" t="s">
        <v>1555</v>
      </c>
      <c r="O36" t="s">
        <v>1440</v>
      </c>
    </row>
    <row r="37" customFormat="1" spans="1:15">
      <c r="A37">
        <v>36</v>
      </c>
      <c r="B37" t="s">
        <v>1436</v>
      </c>
      <c r="C37" t="s">
        <v>1556</v>
      </c>
      <c r="D37" t="s">
        <v>53</v>
      </c>
      <c r="E37" t="s">
        <v>53</v>
      </c>
      <c r="F37">
        <v>520.4</v>
      </c>
      <c r="G37">
        <v>29.64</v>
      </c>
      <c r="H37">
        <v>490.76</v>
      </c>
      <c r="I37" s="3">
        <v>1</v>
      </c>
      <c r="J37" t="s">
        <v>24</v>
      </c>
      <c r="K37" t="s">
        <v>65</v>
      </c>
      <c r="L37" t="s">
        <v>129</v>
      </c>
      <c r="M37" t="s">
        <v>1557</v>
      </c>
      <c r="N37" t="s">
        <v>1558</v>
      </c>
      <c r="O37" t="s">
        <v>1440</v>
      </c>
    </row>
    <row r="38" customFormat="1" spans="1:15">
      <c r="A38">
        <v>37</v>
      </c>
      <c r="B38" t="s">
        <v>1436</v>
      </c>
      <c r="C38" t="s">
        <v>1559</v>
      </c>
      <c r="D38" t="s">
        <v>45</v>
      </c>
      <c r="E38" t="s">
        <v>45</v>
      </c>
      <c r="F38">
        <v>7702.28</v>
      </c>
      <c r="G38">
        <v>231.07</v>
      </c>
      <c r="H38">
        <v>7471.21</v>
      </c>
      <c r="I38" s="3">
        <v>1</v>
      </c>
      <c r="J38" t="s">
        <v>46</v>
      </c>
      <c r="K38" t="s">
        <v>395</v>
      </c>
      <c r="L38" t="s">
        <v>129</v>
      </c>
      <c r="M38" t="s">
        <v>1560</v>
      </c>
      <c r="N38" t="s">
        <v>1561</v>
      </c>
      <c r="O38" t="s">
        <v>1440</v>
      </c>
    </row>
    <row r="39" spans="1:16">
      <c r="A39">
        <v>38</v>
      </c>
      <c r="B39" t="s">
        <v>1436</v>
      </c>
      <c r="C39" t="s">
        <v>1562</v>
      </c>
      <c r="D39" t="s">
        <v>102</v>
      </c>
      <c r="E39" t="s">
        <v>102</v>
      </c>
      <c r="F39">
        <v>5134.03</v>
      </c>
      <c r="G39">
        <v>154.02</v>
      </c>
      <c r="H39">
        <v>4980.01</v>
      </c>
      <c r="I39" s="3">
        <v>1</v>
      </c>
      <c r="J39" t="s">
        <v>52</v>
      </c>
      <c r="K39" t="s">
        <v>519</v>
      </c>
      <c r="L39" t="s">
        <v>129</v>
      </c>
      <c r="M39" t="s">
        <v>1563</v>
      </c>
      <c r="N39" t="s">
        <v>1564</v>
      </c>
      <c r="O39" t="s">
        <v>1440</v>
      </c>
      <c r="P39" t="s">
        <v>1565</v>
      </c>
    </row>
    <row r="40" customFormat="1" spans="1:15">
      <c r="A40">
        <v>39</v>
      </c>
      <c r="B40" t="s">
        <v>1436</v>
      </c>
      <c r="C40" t="s">
        <v>1566</v>
      </c>
      <c r="D40" t="s">
        <v>96</v>
      </c>
      <c r="E40" t="s">
        <v>96</v>
      </c>
      <c r="F40">
        <v>3326.89</v>
      </c>
      <c r="G40">
        <v>1085.8</v>
      </c>
      <c r="H40">
        <v>2241.09</v>
      </c>
      <c r="I40" s="3">
        <v>1</v>
      </c>
      <c r="J40" t="s">
        <v>24</v>
      </c>
      <c r="K40" t="s">
        <v>65</v>
      </c>
      <c r="L40" t="s">
        <v>129</v>
      </c>
      <c r="M40" t="s">
        <v>1567</v>
      </c>
      <c r="N40" t="s">
        <v>1568</v>
      </c>
      <c r="O40" t="s">
        <v>1440</v>
      </c>
    </row>
    <row r="41" customFormat="1" spans="1:15">
      <c r="A41">
        <v>40</v>
      </c>
      <c r="B41" t="s">
        <v>1436</v>
      </c>
      <c r="C41" t="s">
        <v>1569</v>
      </c>
      <c r="D41" t="s">
        <v>69</v>
      </c>
      <c r="E41" t="s">
        <v>69</v>
      </c>
      <c r="F41">
        <v>9839.07</v>
      </c>
      <c r="G41">
        <v>295.17</v>
      </c>
      <c r="H41">
        <v>9543.9</v>
      </c>
      <c r="I41" s="3">
        <v>1</v>
      </c>
      <c r="J41" t="s">
        <v>46</v>
      </c>
      <c r="K41" t="s">
        <v>632</v>
      </c>
      <c r="L41" t="s">
        <v>129</v>
      </c>
      <c r="M41" t="s">
        <v>1570</v>
      </c>
      <c r="N41" t="s">
        <v>1571</v>
      </c>
      <c r="O41" t="s">
        <v>1440</v>
      </c>
    </row>
    <row r="42" spans="1:16">
      <c r="A42">
        <v>41</v>
      </c>
      <c r="B42" t="s">
        <v>1436</v>
      </c>
      <c r="C42" t="s">
        <v>1572</v>
      </c>
      <c r="D42" t="s">
        <v>104</v>
      </c>
      <c r="E42" t="s">
        <v>104</v>
      </c>
      <c r="F42">
        <v>1156.66</v>
      </c>
      <c r="G42">
        <v>34.7</v>
      </c>
      <c r="H42">
        <v>1121.96</v>
      </c>
      <c r="I42" s="3">
        <v>1</v>
      </c>
      <c r="J42" t="s">
        <v>24</v>
      </c>
      <c r="K42" t="s">
        <v>65</v>
      </c>
      <c r="L42" t="s">
        <v>129</v>
      </c>
      <c r="M42" t="s">
        <v>1570</v>
      </c>
      <c r="N42" t="s">
        <v>1571</v>
      </c>
      <c r="O42" t="s">
        <v>1440</v>
      </c>
      <c r="P42" t="s">
        <v>1534</v>
      </c>
    </row>
    <row r="43" spans="1:16">
      <c r="A43">
        <v>42</v>
      </c>
      <c r="B43" t="s">
        <v>1436</v>
      </c>
      <c r="C43" t="s">
        <v>1573</v>
      </c>
      <c r="D43" t="s">
        <v>102</v>
      </c>
      <c r="E43" t="s">
        <v>102</v>
      </c>
      <c r="F43">
        <v>434.84</v>
      </c>
      <c r="G43">
        <v>13.05</v>
      </c>
      <c r="H43">
        <v>421.79</v>
      </c>
      <c r="I43" s="3">
        <v>1</v>
      </c>
      <c r="J43" t="s">
        <v>52</v>
      </c>
      <c r="K43" t="s">
        <v>519</v>
      </c>
      <c r="L43" t="s">
        <v>1553</v>
      </c>
      <c r="M43" t="s">
        <v>1574</v>
      </c>
      <c r="N43" t="s">
        <v>1575</v>
      </c>
      <c r="O43" t="s">
        <v>1440</v>
      </c>
      <c r="P43" t="s">
        <v>1523</v>
      </c>
    </row>
    <row r="44" spans="1:16">
      <c r="A44">
        <v>43</v>
      </c>
      <c r="B44" t="s">
        <v>1436</v>
      </c>
      <c r="C44" t="s">
        <v>1576</v>
      </c>
      <c r="D44" t="s">
        <v>63</v>
      </c>
      <c r="E44" t="s">
        <v>63</v>
      </c>
      <c r="F44">
        <v>1246.2</v>
      </c>
      <c r="G44">
        <v>37.39</v>
      </c>
      <c r="H44">
        <v>1208.81</v>
      </c>
      <c r="I44" s="3">
        <v>1</v>
      </c>
      <c r="J44" t="s">
        <v>52</v>
      </c>
      <c r="K44" t="s">
        <v>519</v>
      </c>
      <c r="L44" t="s">
        <v>1536</v>
      </c>
      <c r="M44" t="s">
        <v>1577</v>
      </c>
      <c r="N44" t="s">
        <v>1578</v>
      </c>
      <c r="O44" t="s">
        <v>1440</v>
      </c>
      <c r="P44" t="s">
        <v>1579</v>
      </c>
    </row>
    <row r="45" customFormat="1" spans="1:15">
      <c r="A45">
        <v>44</v>
      </c>
      <c r="B45" t="s">
        <v>1436</v>
      </c>
      <c r="C45" t="s">
        <v>1580</v>
      </c>
      <c r="D45" t="s">
        <v>82</v>
      </c>
      <c r="E45" t="s">
        <v>82</v>
      </c>
      <c r="F45">
        <v>3114.7</v>
      </c>
      <c r="G45">
        <v>93.44</v>
      </c>
      <c r="H45">
        <v>3021.26</v>
      </c>
      <c r="I45" s="3">
        <v>1</v>
      </c>
      <c r="J45" t="s">
        <v>46</v>
      </c>
      <c r="K45" t="s">
        <v>418</v>
      </c>
      <c r="L45" t="s">
        <v>1581</v>
      </c>
      <c r="M45" t="s">
        <v>1582</v>
      </c>
      <c r="N45" t="s">
        <v>1583</v>
      </c>
      <c r="O45" t="s">
        <v>1440</v>
      </c>
    </row>
    <row r="46" spans="1:16">
      <c r="A46">
        <v>45</v>
      </c>
      <c r="B46" t="s">
        <v>1436</v>
      </c>
      <c r="C46" t="s">
        <v>1584</v>
      </c>
      <c r="D46" t="s">
        <v>82</v>
      </c>
      <c r="E46" t="s">
        <v>82</v>
      </c>
      <c r="F46">
        <v>10344.54</v>
      </c>
      <c r="G46">
        <v>310.34</v>
      </c>
      <c r="H46">
        <v>10034.2</v>
      </c>
      <c r="I46" s="3">
        <v>1</v>
      </c>
      <c r="J46" t="s">
        <v>46</v>
      </c>
      <c r="K46" t="s">
        <v>418</v>
      </c>
      <c r="L46" t="s">
        <v>1585</v>
      </c>
      <c r="M46" t="s">
        <v>1586</v>
      </c>
      <c r="N46" t="s">
        <v>1587</v>
      </c>
      <c r="O46" t="s">
        <v>1440</v>
      </c>
      <c r="P46" t="s">
        <v>1588</v>
      </c>
    </row>
    <row r="47" spans="1:16">
      <c r="A47">
        <v>46</v>
      </c>
      <c r="B47" t="s">
        <v>1436</v>
      </c>
      <c r="C47" t="s">
        <v>1589</v>
      </c>
      <c r="D47" t="s">
        <v>82</v>
      </c>
      <c r="E47" t="s">
        <v>82</v>
      </c>
      <c r="F47">
        <v>4655.7</v>
      </c>
      <c r="G47">
        <v>139.67</v>
      </c>
      <c r="H47">
        <v>4516.03</v>
      </c>
      <c r="I47" s="3">
        <v>1</v>
      </c>
      <c r="J47" t="s">
        <v>46</v>
      </c>
      <c r="K47" t="s">
        <v>418</v>
      </c>
      <c r="L47" t="s">
        <v>505</v>
      </c>
      <c r="M47" t="s">
        <v>1590</v>
      </c>
      <c r="N47" t="s">
        <v>1591</v>
      </c>
      <c r="O47" t="s">
        <v>1440</v>
      </c>
      <c r="P47" t="s">
        <v>1592</v>
      </c>
    </row>
    <row r="48" customFormat="1" spans="1:15">
      <c r="A48">
        <v>47</v>
      </c>
      <c r="B48" t="s">
        <v>1436</v>
      </c>
      <c r="C48" t="s">
        <v>1593</v>
      </c>
      <c r="D48" t="s">
        <v>45</v>
      </c>
      <c r="E48" t="s">
        <v>45</v>
      </c>
      <c r="F48">
        <v>9724.72</v>
      </c>
      <c r="G48">
        <v>291.74</v>
      </c>
      <c r="H48">
        <v>9432.98</v>
      </c>
      <c r="I48" s="3">
        <v>1</v>
      </c>
      <c r="J48" t="s">
        <v>46</v>
      </c>
      <c r="K48" t="s">
        <v>395</v>
      </c>
      <c r="L48" t="s">
        <v>129</v>
      </c>
      <c r="M48" t="s">
        <v>1594</v>
      </c>
      <c r="N48" t="s">
        <v>1595</v>
      </c>
      <c r="O48" t="s">
        <v>1440</v>
      </c>
    </row>
    <row r="49" customFormat="1" spans="1:15">
      <c r="A49">
        <v>48</v>
      </c>
      <c r="B49" t="s">
        <v>1436</v>
      </c>
      <c r="C49" t="s">
        <v>1596</v>
      </c>
      <c r="D49" t="s">
        <v>45</v>
      </c>
      <c r="E49" t="s">
        <v>45</v>
      </c>
      <c r="F49">
        <v>167.99</v>
      </c>
      <c r="G49">
        <v>5.04</v>
      </c>
      <c r="H49">
        <v>162.95</v>
      </c>
      <c r="I49" s="3">
        <v>1</v>
      </c>
      <c r="J49" t="s">
        <v>46</v>
      </c>
      <c r="K49" t="s">
        <v>395</v>
      </c>
      <c r="L49" t="s">
        <v>129</v>
      </c>
      <c r="M49" t="s">
        <v>1597</v>
      </c>
      <c r="N49" t="s">
        <v>1598</v>
      </c>
      <c r="O49" t="s">
        <v>1440</v>
      </c>
    </row>
    <row r="50" spans="1:16">
      <c r="A50">
        <v>49</v>
      </c>
      <c r="B50" t="s">
        <v>1599</v>
      </c>
      <c r="C50" t="s">
        <v>1600</v>
      </c>
      <c r="D50" t="s">
        <v>104</v>
      </c>
      <c r="E50" t="s">
        <v>104</v>
      </c>
      <c r="F50">
        <v>858.04</v>
      </c>
      <c r="G50">
        <v>25.74</v>
      </c>
      <c r="H50">
        <v>832.3</v>
      </c>
      <c r="I50" s="3">
        <v>1</v>
      </c>
      <c r="J50" t="s">
        <v>24</v>
      </c>
      <c r="K50" t="s">
        <v>65</v>
      </c>
      <c r="L50" t="s">
        <v>1601</v>
      </c>
      <c r="M50" t="s">
        <v>1602</v>
      </c>
      <c r="N50" t="s">
        <v>1603</v>
      </c>
      <c r="O50" t="s">
        <v>1440</v>
      </c>
      <c r="P50" t="s">
        <v>1534</v>
      </c>
    </row>
    <row r="51" spans="1:16">
      <c r="A51">
        <v>50</v>
      </c>
      <c r="B51" t="s">
        <v>1599</v>
      </c>
      <c r="C51" t="s">
        <v>1604</v>
      </c>
      <c r="D51" t="s">
        <v>104</v>
      </c>
      <c r="E51" t="s">
        <v>104</v>
      </c>
      <c r="F51">
        <v>858.04</v>
      </c>
      <c r="G51">
        <v>25.74</v>
      </c>
      <c r="H51">
        <v>832.3</v>
      </c>
      <c r="I51" s="3">
        <v>1</v>
      </c>
      <c r="J51" t="s">
        <v>24</v>
      </c>
      <c r="K51" t="s">
        <v>65</v>
      </c>
      <c r="L51" t="s">
        <v>1601</v>
      </c>
      <c r="M51" t="s">
        <v>1605</v>
      </c>
      <c r="N51" t="s">
        <v>1606</v>
      </c>
      <c r="O51" t="s">
        <v>1440</v>
      </c>
      <c r="P51" t="s">
        <v>1534</v>
      </c>
    </row>
    <row r="52" customFormat="1" spans="1:15">
      <c r="A52">
        <v>51</v>
      </c>
      <c r="B52" t="s">
        <v>1436</v>
      </c>
      <c r="C52" t="s">
        <v>1607</v>
      </c>
      <c r="D52" t="s">
        <v>96</v>
      </c>
      <c r="E52" t="s">
        <v>96</v>
      </c>
      <c r="F52">
        <v>2078.44</v>
      </c>
      <c r="G52">
        <v>790.44</v>
      </c>
      <c r="H52">
        <v>1288</v>
      </c>
      <c r="I52" s="3">
        <v>1</v>
      </c>
      <c r="J52" t="s">
        <v>24</v>
      </c>
      <c r="K52" t="s">
        <v>65</v>
      </c>
      <c r="L52" t="s">
        <v>129</v>
      </c>
      <c r="M52" t="s">
        <v>1608</v>
      </c>
      <c r="N52" t="s">
        <v>1609</v>
      </c>
      <c r="O52" t="s">
        <v>1440</v>
      </c>
    </row>
    <row r="53" spans="1:16">
      <c r="A53">
        <v>52</v>
      </c>
      <c r="B53" t="s">
        <v>1436</v>
      </c>
      <c r="C53" t="s">
        <v>1610</v>
      </c>
      <c r="D53" t="s">
        <v>104</v>
      </c>
      <c r="E53" t="s">
        <v>104</v>
      </c>
      <c r="F53">
        <v>1724.44</v>
      </c>
      <c r="G53">
        <v>934.61</v>
      </c>
      <c r="H53">
        <v>789.83</v>
      </c>
      <c r="I53" s="3">
        <v>1</v>
      </c>
      <c r="J53" t="s">
        <v>24</v>
      </c>
      <c r="K53" t="s">
        <v>65</v>
      </c>
      <c r="L53" t="s">
        <v>129</v>
      </c>
      <c r="M53" t="s">
        <v>1611</v>
      </c>
      <c r="N53" t="s">
        <v>1612</v>
      </c>
      <c r="O53" t="s">
        <v>1440</v>
      </c>
      <c r="P53" t="s">
        <v>1534</v>
      </c>
    </row>
    <row r="54" spans="1:16">
      <c r="A54">
        <v>53</v>
      </c>
      <c r="B54" t="s">
        <v>1613</v>
      </c>
      <c r="C54" t="s">
        <v>1614</v>
      </c>
      <c r="D54" t="s">
        <v>104</v>
      </c>
      <c r="E54" t="s">
        <v>104</v>
      </c>
      <c r="F54">
        <v>2600.72</v>
      </c>
      <c r="G54">
        <v>148.09</v>
      </c>
      <c r="H54">
        <v>2452.63</v>
      </c>
      <c r="I54" s="3">
        <v>1</v>
      </c>
      <c r="J54" t="s">
        <v>24</v>
      </c>
      <c r="K54" t="s">
        <v>65</v>
      </c>
      <c r="L54" t="s">
        <v>1615</v>
      </c>
      <c r="M54" t="s">
        <v>1616</v>
      </c>
      <c r="N54" t="s">
        <v>1617</v>
      </c>
      <c r="O54" t="s">
        <v>1440</v>
      </c>
      <c r="P54" t="s">
        <v>1534</v>
      </c>
    </row>
    <row r="55" customFormat="1" spans="1:15">
      <c r="A55">
        <v>54</v>
      </c>
      <c r="B55" t="s">
        <v>1436</v>
      </c>
      <c r="C55" t="s">
        <v>1618</v>
      </c>
      <c r="D55" t="s">
        <v>82</v>
      </c>
      <c r="E55" t="s">
        <v>82</v>
      </c>
      <c r="F55">
        <v>4172.12</v>
      </c>
      <c r="G55">
        <v>125.16</v>
      </c>
      <c r="H55">
        <v>4046.96</v>
      </c>
      <c r="I55" s="3">
        <v>1</v>
      </c>
      <c r="J55" t="s">
        <v>46</v>
      </c>
      <c r="K55" t="s">
        <v>418</v>
      </c>
      <c r="L55" t="s">
        <v>505</v>
      </c>
      <c r="M55" t="s">
        <v>1619</v>
      </c>
      <c r="N55" t="s">
        <v>1620</v>
      </c>
      <c r="O55" t="s">
        <v>1440</v>
      </c>
    </row>
    <row r="56" spans="1:16">
      <c r="A56">
        <v>55</v>
      </c>
      <c r="B56" t="s">
        <v>1436</v>
      </c>
      <c r="C56" t="s">
        <v>1621</v>
      </c>
      <c r="D56" t="s">
        <v>82</v>
      </c>
      <c r="E56" t="s">
        <v>82</v>
      </c>
      <c r="F56">
        <v>4172.12</v>
      </c>
      <c r="G56">
        <v>125.16</v>
      </c>
      <c r="H56">
        <v>4046.96</v>
      </c>
      <c r="I56" s="3">
        <v>1</v>
      </c>
      <c r="J56" t="s">
        <v>46</v>
      </c>
      <c r="K56" t="s">
        <v>418</v>
      </c>
      <c r="L56" t="s">
        <v>505</v>
      </c>
      <c r="M56" t="s">
        <v>1622</v>
      </c>
      <c r="N56" t="s">
        <v>1623</v>
      </c>
      <c r="O56" t="s">
        <v>1440</v>
      </c>
      <c r="P56" t="s">
        <v>1588</v>
      </c>
    </row>
    <row r="57" spans="1:16">
      <c r="A57">
        <v>56</v>
      </c>
      <c r="B57" t="s">
        <v>1436</v>
      </c>
      <c r="C57" t="s">
        <v>1624</v>
      </c>
      <c r="D57" t="s">
        <v>102</v>
      </c>
      <c r="E57" t="s">
        <v>102</v>
      </c>
      <c r="F57">
        <v>1843.58</v>
      </c>
      <c r="G57">
        <v>55.31</v>
      </c>
      <c r="H57">
        <v>1788.27</v>
      </c>
      <c r="I57" s="3">
        <v>1</v>
      </c>
      <c r="J57" t="s">
        <v>52</v>
      </c>
      <c r="K57" t="s">
        <v>519</v>
      </c>
      <c r="L57" t="s">
        <v>1536</v>
      </c>
      <c r="M57" t="s">
        <v>1625</v>
      </c>
      <c r="N57" t="s">
        <v>1626</v>
      </c>
      <c r="O57" t="s">
        <v>1440</v>
      </c>
      <c r="P57" t="s">
        <v>1523</v>
      </c>
    </row>
    <row r="58" spans="1:16">
      <c r="A58">
        <v>57</v>
      </c>
      <c r="B58" t="s">
        <v>1436</v>
      </c>
      <c r="C58" t="s">
        <v>1627</v>
      </c>
      <c r="D58" t="s">
        <v>102</v>
      </c>
      <c r="E58" t="s">
        <v>102</v>
      </c>
      <c r="F58">
        <v>5436.67</v>
      </c>
      <c r="G58">
        <v>163.1</v>
      </c>
      <c r="H58">
        <v>5273.57</v>
      </c>
      <c r="I58" s="3">
        <v>1</v>
      </c>
      <c r="J58" t="s">
        <v>52</v>
      </c>
      <c r="K58" t="s">
        <v>519</v>
      </c>
      <c r="L58" t="s">
        <v>129</v>
      </c>
      <c r="M58" t="s">
        <v>1628</v>
      </c>
      <c r="N58" t="s">
        <v>1629</v>
      </c>
      <c r="O58" t="s">
        <v>1440</v>
      </c>
      <c r="P58" t="s">
        <v>1523</v>
      </c>
    </row>
    <row r="59" spans="1:16">
      <c r="A59">
        <v>58</v>
      </c>
      <c r="B59" t="s">
        <v>1436</v>
      </c>
      <c r="C59" t="s">
        <v>1630</v>
      </c>
      <c r="D59" t="s">
        <v>102</v>
      </c>
      <c r="E59" t="s">
        <v>102</v>
      </c>
      <c r="F59">
        <v>8052.16</v>
      </c>
      <c r="G59">
        <v>241.56</v>
      </c>
      <c r="H59">
        <v>7810.6</v>
      </c>
      <c r="I59" s="3">
        <v>1</v>
      </c>
      <c r="J59" t="s">
        <v>52</v>
      </c>
      <c r="K59" t="s">
        <v>519</v>
      </c>
      <c r="L59" t="s">
        <v>129</v>
      </c>
      <c r="M59" t="s">
        <v>1628</v>
      </c>
      <c r="N59" t="s">
        <v>1629</v>
      </c>
      <c r="O59" t="s">
        <v>1440</v>
      </c>
      <c r="P59" t="s">
        <v>1523</v>
      </c>
    </row>
    <row r="60" spans="1:16">
      <c r="A60">
        <v>59</v>
      </c>
      <c r="B60" t="s">
        <v>1436</v>
      </c>
      <c r="C60" t="s">
        <v>1631</v>
      </c>
      <c r="D60" t="s">
        <v>102</v>
      </c>
      <c r="E60" t="s">
        <v>102</v>
      </c>
      <c r="F60">
        <v>8145.74</v>
      </c>
      <c r="G60">
        <v>244.37</v>
      </c>
      <c r="H60">
        <v>7901.37</v>
      </c>
      <c r="I60" s="3">
        <v>1</v>
      </c>
      <c r="J60" t="s">
        <v>52</v>
      </c>
      <c r="K60" t="s">
        <v>519</v>
      </c>
      <c r="L60" t="s">
        <v>129</v>
      </c>
      <c r="M60" t="s">
        <v>1628</v>
      </c>
      <c r="N60" t="s">
        <v>1629</v>
      </c>
      <c r="O60" t="s">
        <v>1440</v>
      </c>
      <c r="P60" t="s">
        <v>1523</v>
      </c>
    </row>
    <row r="61" customFormat="1" spans="1:15">
      <c r="A61">
        <v>60</v>
      </c>
      <c r="B61" t="s">
        <v>1436</v>
      </c>
      <c r="C61" t="s">
        <v>1632</v>
      </c>
      <c r="D61" t="s">
        <v>63</v>
      </c>
      <c r="E61" t="s">
        <v>63</v>
      </c>
      <c r="F61">
        <v>5025</v>
      </c>
      <c r="G61">
        <v>150.75</v>
      </c>
      <c r="H61">
        <v>4874.25</v>
      </c>
      <c r="I61" s="3">
        <v>1</v>
      </c>
      <c r="J61" t="s">
        <v>52</v>
      </c>
      <c r="K61" t="s">
        <v>519</v>
      </c>
      <c r="L61" t="s">
        <v>129</v>
      </c>
      <c r="M61" t="s">
        <v>1633</v>
      </c>
      <c r="N61" t="s">
        <v>1634</v>
      </c>
      <c r="O61" t="s">
        <v>1440</v>
      </c>
    </row>
    <row r="62" customFormat="1" spans="1:15">
      <c r="A62">
        <v>61</v>
      </c>
      <c r="B62" t="s">
        <v>1436</v>
      </c>
      <c r="C62" t="s">
        <v>1635</v>
      </c>
      <c r="D62" t="s">
        <v>63</v>
      </c>
      <c r="E62" t="s">
        <v>63</v>
      </c>
      <c r="F62">
        <v>4730.4</v>
      </c>
      <c r="G62">
        <v>141.91</v>
      </c>
      <c r="H62">
        <v>4588.49</v>
      </c>
      <c r="I62" s="3">
        <v>1</v>
      </c>
      <c r="J62" t="s">
        <v>52</v>
      </c>
      <c r="K62" t="s">
        <v>519</v>
      </c>
      <c r="L62" t="s">
        <v>129</v>
      </c>
      <c r="M62" t="s">
        <v>1633</v>
      </c>
      <c r="N62" t="s">
        <v>1634</v>
      </c>
      <c r="O62" t="s">
        <v>1440</v>
      </c>
    </row>
    <row r="63" spans="1:16">
      <c r="A63">
        <v>62</v>
      </c>
      <c r="B63" t="s">
        <v>1436</v>
      </c>
      <c r="C63" t="s">
        <v>1636</v>
      </c>
      <c r="D63" t="s">
        <v>63</v>
      </c>
      <c r="E63" t="s">
        <v>63</v>
      </c>
      <c r="F63">
        <v>4570.15</v>
      </c>
      <c r="G63">
        <v>137.1</v>
      </c>
      <c r="H63">
        <v>4433.05</v>
      </c>
      <c r="I63" s="3">
        <v>1</v>
      </c>
      <c r="J63" t="s">
        <v>52</v>
      </c>
      <c r="K63" t="s">
        <v>519</v>
      </c>
      <c r="L63" t="s">
        <v>129</v>
      </c>
      <c r="M63" t="s">
        <v>1637</v>
      </c>
      <c r="N63" t="s">
        <v>1638</v>
      </c>
      <c r="O63" t="s">
        <v>1440</v>
      </c>
      <c r="P63" t="s">
        <v>1639</v>
      </c>
    </row>
    <row r="64" spans="1:16">
      <c r="A64">
        <v>63</v>
      </c>
      <c r="B64" t="s">
        <v>1436</v>
      </c>
      <c r="C64" t="s">
        <v>1640</v>
      </c>
      <c r="D64" t="s">
        <v>104</v>
      </c>
      <c r="E64" t="s">
        <v>104</v>
      </c>
      <c r="F64">
        <v>3419.33</v>
      </c>
      <c r="G64">
        <v>102.58</v>
      </c>
      <c r="H64">
        <v>3316.75</v>
      </c>
      <c r="I64" s="3">
        <v>1</v>
      </c>
      <c r="J64" t="s">
        <v>24</v>
      </c>
      <c r="K64" t="s">
        <v>65</v>
      </c>
      <c r="L64" t="s">
        <v>1615</v>
      </c>
      <c r="M64" t="s">
        <v>1641</v>
      </c>
      <c r="N64" t="s">
        <v>1642</v>
      </c>
      <c r="O64" t="s">
        <v>1440</v>
      </c>
      <c r="P64" t="s">
        <v>1534</v>
      </c>
    </row>
    <row r="65" spans="1:16">
      <c r="A65">
        <v>64</v>
      </c>
      <c r="B65" t="s">
        <v>1436</v>
      </c>
      <c r="C65" t="s">
        <v>1643</v>
      </c>
      <c r="D65" t="s">
        <v>102</v>
      </c>
      <c r="E65" t="s">
        <v>102</v>
      </c>
      <c r="F65">
        <v>360</v>
      </c>
      <c r="G65">
        <v>10.8</v>
      </c>
      <c r="H65">
        <v>349.2</v>
      </c>
      <c r="I65" s="3">
        <v>1</v>
      </c>
      <c r="J65" t="s">
        <v>52</v>
      </c>
      <c r="K65" t="s">
        <v>519</v>
      </c>
      <c r="L65" t="s">
        <v>1553</v>
      </c>
      <c r="M65" t="s">
        <v>1644</v>
      </c>
      <c r="N65" t="s">
        <v>1645</v>
      </c>
      <c r="O65" t="s">
        <v>1440</v>
      </c>
      <c r="P65" t="s">
        <v>1523</v>
      </c>
    </row>
    <row r="66" spans="1:16">
      <c r="A66">
        <v>65</v>
      </c>
      <c r="B66" t="s">
        <v>1436</v>
      </c>
      <c r="C66" t="s">
        <v>1646</v>
      </c>
      <c r="D66" t="s">
        <v>102</v>
      </c>
      <c r="E66" t="s">
        <v>102</v>
      </c>
      <c r="F66">
        <v>5156.52</v>
      </c>
      <c r="G66">
        <v>154.7</v>
      </c>
      <c r="H66">
        <v>5001.82</v>
      </c>
      <c r="I66" s="3">
        <v>1</v>
      </c>
      <c r="J66" t="s">
        <v>52</v>
      </c>
      <c r="K66" t="s">
        <v>519</v>
      </c>
      <c r="L66" t="s">
        <v>1513</v>
      </c>
      <c r="M66" t="s">
        <v>1644</v>
      </c>
      <c r="N66" t="s">
        <v>1645</v>
      </c>
      <c r="O66" t="s">
        <v>1440</v>
      </c>
      <c r="P66" t="s">
        <v>1523</v>
      </c>
    </row>
    <row r="67" spans="1:16">
      <c r="A67">
        <v>66</v>
      </c>
      <c r="B67" t="s">
        <v>1436</v>
      </c>
      <c r="C67" t="s">
        <v>1647</v>
      </c>
      <c r="D67" t="s">
        <v>45</v>
      </c>
      <c r="E67" t="s">
        <v>45</v>
      </c>
      <c r="F67">
        <v>6053.94</v>
      </c>
      <c r="G67">
        <v>181.62</v>
      </c>
      <c r="H67">
        <v>5872.32</v>
      </c>
      <c r="I67" s="3">
        <v>1</v>
      </c>
      <c r="J67" t="s">
        <v>46</v>
      </c>
      <c r="K67" t="s">
        <v>395</v>
      </c>
      <c r="L67" t="s">
        <v>1585</v>
      </c>
      <c r="M67" t="s">
        <v>1648</v>
      </c>
      <c r="N67" t="s">
        <v>1649</v>
      </c>
      <c r="O67" t="s">
        <v>1440</v>
      </c>
      <c r="P67" t="s">
        <v>1588</v>
      </c>
    </row>
    <row r="68" customFormat="1" spans="1:15">
      <c r="A68">
        <v>67</v>
      </c>
      <c r="B68" t="s">
        <v>1436</v>
      </c>
      <c r="C68" t="s">
        <v>1650</v>
      </c>
      <c r="D68" t="s">
        <v>82</v>
      </c>
      <c r="E68" t="s">
        <v>82</v>
      </c>
      <c r="F68">
        <v>3615.74</v>
      </c>
      <c r="G68">
        <v>108.47</v>
      </c>
      <c r="H68">
        <v>3507.27</v>
      </c>
      <c r="I68" s="3">
        <v>1</v>
      </c>
      <c r="J68" t="s">
        <v>46</v>
      </c>
      <c r="K68" t="s">
        <v>418</v>
      </c>
      <c r="L68" t="s">
        <v>129</v>
      </c>
      <c r="M68" t="s">
        <v>1651</v>
      </c>
      <c r="N68" t="s">
        <v>1652</v>
      </c>
      <c r="O68" t="s">
        <v>1440</v>
      </c>
    </row>
    <row r="69" spans="1:16">
      <c r="A69">
        <v>68</v>
      </c>
      <c r="B69" t="s">
        <v>1436</v>
      </c>
      <c r="C69" t="s">
        <v>1653</v>
      </c>
      <c r="D69" t="s">
        <v>82</v>
      </c>
      <c r="E69" t="s">
        <v>82</v>
      </c>
      <c r="F69">
        <v>1082.42</v>
      </c>
      <c r="G69">
        <v>32.47</v>
      </c>
      <c r="H69">
        <v>1049.95</v>
      </c>
      <c r="I69" s="3">
        <v>1</v>
      </c>
      <c r="J69" t="s">
        <v>46</v>
      </c>
      <c r="K69" t="s">
        <v>418</v>
      </c>
      <c r="L69" t="s">
        <v>129</v>
      </c>
      <c r="M69" t="s">
        <v>1654</v>
      </c>
      <c r="N69" t="s">
        <v>1655</v>
      </c>
      <c r="O69" t="s">
        <v>1440</v>
      </c>
      <c r="P69" t="s">
        <v>1656</v>
      </c>
    </row>
    <row r="70" customFormat="1" spans="1:15">
      <c r="A70">
        <v>69</v>
      </c>
      <c r="B70" t="s">
        <v>1436</v>
      </c>
      <c r="C70" t="s">
        <v>1657</v>
      </c>
      <c r="D70" t="s">
        <v>82</v>
      </c>
      <c r="E70" t="s">
        <v>82</v>
      </c>
      <c r="F70">
        <v>6129.5</v>
      </c>
      <c r="G70">
        <v>183.89</v>
      </c>
      <c r="H70">
        <v>5945.61</v>
      </c>
      <c r="I70" s="3">
        <v>1</v>
      </c>
      <c r="J70" t="s">
        <v>46</v>
      </c>
      <c r="K70" t="s">
        <v>418</v>
      </c>
      <c r="L70" t="s">
        <v>129</v>
      </c>
      <c r="M70" t="s">
        <v>1658</v>
      </c>
      <c r="N70" t="s">
        <v>1659</v>
      </c>
      <c r="O70" t="s">
        <v>1440</v>
      </c>
    </row>
    <row r="71" customFormat="1" spans="1:15">
      <c r="A71">
        <v>70</v>
      </c>
      <c r="B71" t="s">
        <v>1436</v>
      </c>
      <c r="C71" t="s">
        <v>1660</v>
      </c>
      <c r="D71" t="s">
        <v>63</v>
      </c>
      <c r="E71" t="s">
        <v>63</v>
      </c>
      <c r="F71">
        <v>402.92</v>
      </c>
      <c r="G71">
        <v>12.09</v>
      </c>
      <c r="H71">
        <v>390.83</v>
      </c>
      <c r="I71" s="3">
        <v>1</v>
      </c>
      <c r="J71" t="s">
        <v>52</v>
      </c>
      <c r="K71" t="s">
        <v>519</v>
      </c>
      <c r="L71" t="s">
        <v>1553</v>
      </c>
      <c r="M71" t="s">
        <v>1661</v>
      </c>
      <c r="N71" t="s">
        <v>1662</v>
      </c>
      <c r="O71" t="s">
        <v>1440</v>
      </c>
    </row>
    <row r="72" customFormat="1" spans="1:15">
      <c r="A72">
        <v>71</v>
      </c>
      <c r="B72" t="s">
        <v>1436</v>
      </c>
      <c r="C72" t="s">
        <v>1663</v>
      </c>
      <c r="D72" t="s">
        <v>104</v>
      </c>
      <c r="E72" t="s">
        <v>104</v>
      </c>
      <c r="F72">
        <v>2954.6</v>
      </c>
      <c r="G72">
        <v>88.64</v>
      </c>
      <c r="H72">
        <v>2865.96</v>
      </c>
      <c r="I72" s="3">
        <v>1</v>
      </c>
      <c r="J72" t="s">
        <v>24</v>
      </c>
      <c r="K72" t="s">
        <v>65</v>
      </c>
      <c r="L72" t="s">
        <v>1615</v>
      </c>
      <c r="M72" t="s">
        <v>1664</v>
      </c>
      <c r="N72" t="s">
        <v>1665</v>
      </c>
      <c r="O72" t="s">
        <v>1440</v>
      </c>
    </row>
    <row r="73" customFormat="1" spans="1:15">
      <c r="A73">
        <v>72</v>
      </c>
      <c r="B73" t="s">
        <v>1436</v>
      </c>
      <c r="C73" t="s">
        <v>1666</v>
      </c>
      <c r="D73" t="s">
        <v>104</v>
      </c>
      <c r="E73" t="s">
        <v>104</v>
      </c>
      <c r="F73">
        <v>3945.01</v>
      </c>
      <c r="G73">
        <v>118.35</v>
      </c>
      <c r="H73">
        <v>3826.66</v>
      </c>
      <c r="I73" s="3">
        <v>1</v>
      </c>
      <c r="J73" t="s">
        <v>24</v>
      </c>
      <c r="K73" t="s">
        <v>65</v>
      </c>
      <c r="L73" t="s">
        <v>1667</v>
      </c>
      <c r="M73" t="s">
        <v>1668</v>
      </c>
      <c r="N73" t="s">
        <v>1669</v>
      </c>
      <c r="O73" t="s">
        <v>1440</v>
      </c>
    </row>
    <row r="74" customFormat="1" spans="1:15">
      <c r="A74">
        <v>73</v>
      </c>
      <c r="B74" t="s">
        <v>1670</v>
      </c>
      <c r="C74" t="s">
        <v>1671</v>
      </c>
      <c r="D74" t="s">
        <v>53</v>
      </c>
      <c r="E74" t="s">
        <v>53</v>
      </c>
      <c r="F74">
        <v>326.11</v>
      </c>
      <c r="G74">
        <v>66.91</v>
      </c>
      <c r="H74">
        <v>259.2</v>
      </c>
      <c r="I74" s="3">
        <v>1</v>
      </c>
      <c r="J74" t="s">
        <v>24</v>
      </c>
      <c r="K74" t="s">
        <v>65</v>
      </c>
      <c r="L74" t="s">
        <v>129</v>
      </c>
      <c r="M74" t="s">
        <v>1672</v>
      </c>
      <c r="N74" t="s">
        <v>1673</v>
      </c>
      <c r="O74" t="s">
        <v>1674</v>
      </c>
    </row>
    <row r="75" spans="1:16">
      <c r="A75">
        <v>74</v>
      </c>
      <c r="B75" t="s">
        <v>1675</v>
      </c>
      <c r="C75" t="s">
        <v>1676</v>
      </c>
      <c r="D75" t="s">
        <v>63</v>
      </c>
      <c r="E75" t="s">
        <v>63</v>
      </c>
      <c r="F75">
        <v>291</v>
      </c>
      <c r="G75">
        <v>8.73</v>
      </c>
      <c r="H75">
        <v>282.27</v>
      </c>
      <c r="I75" s="3">
        <v>1</v>
      </c>
      <c r="J75" t="s">
        <v>52</v>
      </c>
      <c r="K75" t="s">
        <v>519</v>
      </c>
      <c r="L75" t="s">
        <v>1553</v>
      </c>
      <c r="M75" t="s">
        <v>1677</v>
      </c>
      <c r="N75" t="s">
        <v>1678</v>
      </c>
      <c r="O75" t="s">
        <v>1440</v>
      </c>
      <c r="P75" t="s">
        <v>1679</v>
      </c>
    </row>
    <row r="76" customFormat="1" spans="1:15">
      <c r="A76">
        <v>75</v>
      </c>
      <c r="B76" t="s">
        <v>1436</v>
      </c>
      <c r="C76" t="s">
        <v>1680</v>
      </c>
      <c r="D76" t="s">
        <v>63</v>
      </c>
      <c r="E76" t="s">
        <v>63</v>
      </c>
      <c r="F76">
        <v>4730.4</v>
      </c>
      <c r="G76">
        <v>141.91</v>
      </c>
      <c r="H76">
        <v>4588.49</v>
      </c>
      <c r="I76" s="3">
        <v>1</v>
      </c>
      <c r="J76" t="s">
        <v>52</v>
      </c>
      <c r="K76" t="s">
        <v>519</v>
      </c>
      <c r="L76" t="s">
        <v>1536</v>
      </c>
      <c r="M76" t="s">
        <v>1681</v>
      </c>
      <c r="N76" t="s">
        <v>1682</v>
      </c>
      <c r="O76" t="s">
        <v>1440</v>
      </c>
    </row>
    <row r="77" spans="1:16">
      <c r="A77">
        <v>76</v>
      </c>
      <c r="B77" t="s">
        <v>1436</v>
      </c>
      <c r="C77" t="s">
        <v>1683</v>
      </c>
      <c r="D77" t="s">
        <v>45</v>
      </c>
      <c r="E77" t="s">
        <v>45</v>
      </c>
      <c r="F77">
        <v>2506.17</v>
      </c>
      <c r="G77">
        <v>75.19</v>
      </c>
      <c r="H77">
        <v>2430.98</v>
      </c>
      <c r="I77" s="3">
        <v>1</v>
      </c>
      <c r="J77" t="s">
        <v>46</v>
      </c>
      <c r="K77" t="s">
        <v>395</v>
      </c>
      <c r="L77" t="s">
        <v>129</v>
      </c>
      <c r="M77" t="s">
        <v>1684</v>
      </c>
      <c r="N77" t="s">
        <v>1685</v>
      </c>
      <c r="O77" t="s">
        <v>1440</v>
      </c>
      <c r="P77" t="s">
        <v>1588</v>
      </c>
    </row>
    <row r="78" spans="1:16">
      <c r="A78">
        <v>77</v>
      </c>
      <c r="B78" t="s">
        <v>1436</v>
      </c>
      <c r="C78" t="s">
        <v>1686</v>
      </c>
      <c r="D78" t="s">
        <v>82</v>
      </c>
      <c r="E78" t="s">
        <v>82</v>
      </c>
      <c r="F78">
        <v>2900.88</v>
      </c>
      <c r="G78">
        <v>87.03</v>
      </c>
      <c r="H78">
        <v>2813.85</v>
      </c>
      <c r="I78" s="3">
        <v>1</v>
      </c>
      <c r="J78" t="s">
        <v>46</v>
      </c>
      <c r="K78" t="s">
        <v>418</v>
      </c>
      <c r="L78" t="s">
        <v>129</v>
      </c>
      <c r="M78" t="s">
        <v>1687</v>
      </c>
      <c r="N78" t="s">
        <v>1688</v>
      </c>
      <c r="O78" t="s">
        <v>1440</v>
      </c>
      <c r="P78" t="s">
        <v>1689</v>
      </c>
    </row>
    <row r="79" customFormat="1" spans="1:15">
      <c r="A79">
        <v>78</v>
      </c>
      <c r="B79" t="s">
        <v>1436</v>
      </c>
      <c r="C79" t="s">
        <v>1690</v>
      </c>
      <c r="D79" t="s">
        <v>75</v>
      </c>
      <c r="E79" t="s">
        <v>75</v>
      </c>
      <c r="F79">
        <v>4889.57</v>
      </c>
      <c r="G79">
        <v>146.69</v>
      </c>
      <c r="H79">
        <v>4742.88</v>
      </c>
      <c r="I79" s="3">
        <v>1</v>
      </c>
      <c r="J79" t="s">
        <v>24</v>
      </c>
      <c r="K79" t="s">
        <v>65</v>
      </c>
      <c r="L79" t="s">
        <v>129</v>
      </c>
      <c r="M79" t="s">
        <v>1691</v>
      </c>
      <c r="N79" t="s">
        <v>1692</v>
      </c>
      <c r="O79" t="s">
        <v>1674</v>
      </c>
    </row>
    <row r="80" customFormat="1" spans="1:15">
      <c r="A80">
        <v>79</v>
      </c>
      <c r="B80" t="s">
        <v>1436</v>
      </c>
      <c r="C80" t="s">
        <v>1693</v>
      </c>
      <c r="D80" t="s">
        <v>82</v>
      </c>
      <c r="E80" t="s">
        <v>82</v>
      </c>
      <c r="F80">
        <v>6421.96</v>
      </c>
      <c r="G80">
        <v>192.66</v>
      </c>
      <c r="H80">
        <v>6229.3</v>
      </c>
      <c r="I80" s="3">
        <v>1</v>
      </c>
      <c r="J80" t="s">
        <v>46</v>
      </c>
      <c r="K80" t="s">
        <v>418</v>
      </c>
      <c r="L80" t="s">
        <v>1585</v>
      </c>
      <c r="M80" t="s">
        <v>1691</v>
      </c>
      <c r="N80" t="s">
        <v>1692</v>
      </c>
      <c r="O80" t="s">
        <v>1674</v>
      </c>
    </row>
    <row r="81" customFormat="1" spans="1:15">
      <c r="A81">
        <v>80</v>
      </c>
      <c r="B81" t="s">
        <v>1436</v>
      </c>
      <c r="C81" t="s">
        <v>1694</v>
      </c>
      <c r="D81" t="s">
        <v>63</v>
      </c>
      <c r="E81" t="s">
        <v>63</v>
      </c>
      <c r="F81">
        <v>2226.31</v>
      </c>
      <c r="G81">
        <v>66.79</v>
      </c>
      <c r="H81">
        <v>2159.52</v>
      </c>
      <c r="I81" s="3">
        <v>1</v>
      </c>
      <c r="J81" t="s">
        <v>52</v>
      </c>
      <c r="K81" t="s">
        <v>519</v>
      </c>
      <c r="L81" t="s">
        <v>1536</v>
      </c>
      <c r="M81" t="s">
        <v>1691</v>
      </c>
      <c r="N81" t="s">
        <v>1692</v>
      </c>
      <c r="O81" t="s">
        <v>1674</v>
      </c>
    </row>
    <row r="82" spans="1:16">
      <c r="A82">
        <v>81</v>
      </c>
      <c r="B82" t="s">
        <v>1436</v>
      </c>
      <c r="C82" t="s">
        <v>1695</v>
      </c>
      <c r="D82" t="s">
        <v>96</v>
      </c>
      <c r="E82" t="s">
        <v>96</v>
      </c>
      <c r="F82">
        <v>4521.61</v>
      </c>
      <c r="G82">
        <v>1293.41</v>
      </c>
      <c r="H82">
        <v>3228.2</v>
      </c>
      <c r="I82" s="3">
        <v>1</v>
      </c>
      <c r="J82" t="s">
        <v>24</v>
      </c>
      <c r="K82" t="s">
        <v>65</v>
      </c>
      <c r="L82" t="s">
        <v>129</v>
      </c>
      <c r="M82" t="s">
        <v>1691</v>
      </c>
      <c r="N82" t="s">
        <v>1692</v>
      </c>
      <c r="O82" t="s">
        <v>1674</v>
      </c>
      <c r="P82" t="s">
        <v>1696</v>
      </c>
    </row>
    <row r="83" customFormat="1" spans="1:15">
      <c r="A83">
        <v>82</v>
      </c>
      <c r="B83" t="s">
        <v>1436</v>
      </c>
      <c r="C83" t="s">
        <v>1697</v>
      </c>
      <c r="D83" t="s">
        <v>75</v>
      </c>
      <c r="E83" t="s">
        <v>75</v>
      </c>
      <c r="F83">
        <v>5230.48</v>
      </c>
      <c r="G83">
        <v>156.91</v>
      </c>
      <c r="H83">
        <v>5073.57</v>
      </c>
      <c r="I83" s="3">
        <v>1</v>
      </c>
      <c r="J83" t="s">
        <v>24</v>
      </c>
      <c r="K83" t="s">
        <v>65</v>
      </c>
      <c r="L83" t="s">
        <v>1698</v>
      </c>
      <c r="M83" t="s">
        <v>1699</v>
      </c>
      <c r="N83" t="s">
        <v>1700</v>
      </c>
      <c r="O83" t="s">
        <v>1674</v>
      </c>
    </row>
    <row r="84" customFormat="1" spans="1:15">
      <c r="A84">
        <v>83</v>
      </c>
      <c r="B84" t="s">
        <v>1436</v>
      </c>
      <c r="C84" t="s">
        <v>1701</v>
      </c>
      <c r="D84" t="s">
        <v>82</v>
      </c>
      <c r="E84" t="s">
        <v>82</v>
      </c>
      <c r="F84">
        <v>12234.4</v>
      </c>
      <c r="G84">
        <v>367.03</v>
      </c>
      <c r="H84">
        <v>11867.37</v>
      </c>
      <c r="I84" s="3">
        <v>1</v>
      </c>
      <c r="J84" t="s">
        <v>46</v>
      </c>
      <c r="K84" t="s">
        <v>418</v>
      </c>
      <c r="L84" t="s">
        <v>1581</v>
      </c>
      <c r="M84" t="s">
        <v>1699</v>
      </c>
      <c r="N84" t="s">
        <v>1700</v>
      </c>
      <c r="O84" t="s">
        <v>1674</v>
      </c>
    </row>
    <row r="85" customFormat="1" spans="1:15">
      <c r="A85">
        <v>84</v>
      </c>
      <c r="B85" t="s">
        <v>1436</v>
      </c>
      <c r="C85" t="s">
        <v>1702</v>
      </c>
      <c r="D85" t="s">
        <v>63</v>
      </c>
      <c r="E85" t="s">
        <v>63</v>
      </c>
      <c r="F85">
        <v>7271.46</v>
      </c>
      <c r="G85">
        <v>218.14</v>
      </c>
      <c r="H85">
        <v>7053.32</v>
      </c>
      <c r="I85" s="3">
        <v>1</v>
      </c>
      <c r="J85" t="s">
        <v>52</v>
      </c>
      <c r="K85" t="s">
        <v>519</v>
      </c>
      <c r="L85" t="s">
        <v>1703</v>
      </c>
      <c r="M85" t="s">
        <v>1699</v>
      </c>
      <c r="N85" t="s">
        <v>1700</v>
      </c>
      <c r="O85" t="s">
        <v>1674</v>
      </c>
    </row>
    <row r="86" customFormat="1" spans="1:15">
      <c r="A86">
        <v>85</v>
      </c>
      <c r="B86" t="s">
        <v>1436</v>
      </c>
      <c r="C86" t="s">
        <v>1704</v>
      </c>
      <c r="D86" t="s">
        <v>53</v>
      </c>
      <c r="E86" t="s">
        <v>53</v>
      </c>
      <c r="F86">
        <v>326.11</v>
      </c>
      <c r="G86">
        <v>14.17</v>
      </c>
      <c r="H86">
        <v>311.94</v>
      </c>
      <c r="I86" s="3">
        <v>1</v>
      </c>
      <c r="J86" t="s">
        <v>24</v>
      </c>
      <c r="K86" t="s">
        <v>65</v>
      </c>
      <c r="L86" t="s">
        <v>129</v>
      </c>
      <c r="M86" t="s">
        <v>1699</v>
      </c>
      <c r="N86" t="s">
        <v>1700</v>
      </c>
      <c r="O86" t="s">
        <v>1674</v>
      </c>
    </row>
    <row r="87" customFormat="1" spans="1:15">
      <c r="A87">
        <v>86</v>
      </c>
      <c r="B87" t="s">
        <v>1436</v>
      </c>
      <c r="C87" t="s">
        <v>1705</v>
      </c>
      <c r="D87" t="s">
        <v>103</v>
      </c>
      <c r="E87" t="s">
        <v>103</v>
      </c>
      <c r="F87">
        <v>2366.57</v>
      </c>
      <c r="G87">
        <v>71</v>
      </c>
      <c r="H87">
        <v>2295.57</v>
      </c>
      <c r="I87" s="3">
        <v>1</v>
      </c>
      <c r="J87" t="s">
        <v>24</v>
      </c>
      <c r="K87" t="s">
        <v>65</v>
      </c>
      <c r="L87" t="s">
        <v>1698</v>
      </c>
      <c r="M87" t="s">
        <v>1706</v>
      </c>
      <c r="N87" t="s">
        <v>1707</v>
      </c>
      <c r="O87" t="s">
        <v>1674</v>
      </c>
    </row>
    <row r="88" customFormat="1" spans="1:15">
      <c r="A88">
        <v>87</v>
      </c>
      <c r="B88" t="s">
        <v>1436</v>
      </c>
      <c r="C88" t="s">
        <v>1708</v>
      </c>
      <c r="D88" t="s">
        <v>104</v>
      </c>
      <c r="E88" t="s">
        <v>104</v>
      </c>
      <c r="F88">
        <v>3658.83</v>
      </c>
      <c r="G88">
        <v>109.76</v>
      </c>
      <c r="H88">
        <v>3549.07</v>
      </c>
      <c r="I88" s="3">
        <v>1</v>
      </c>
      <c r="J88" t="s">
        <v>24</v>
      </c>
      <c r="K88" t="s">
        <v>1086</v>
      </c>
      <c r="L88" t="s">
        <v>1615</v>
      </c>
      <c r="M88" t="s">
        <v>1706</v>
      </c>
      <c r="N88" t="s">
        <v>1707</v>
      </c>
      <c r="O88" t="s">
        <v>1674</v>
      </c>
    </row>
    <row r="89" customFormat="1" spans="1:15">
      <c r="A89">
        <v>88</v>
      </c>
      <c r="B89" t="s">
        <v>1436</v>
      </c>
      <c r="C89" t="s">
        <v>1709</v>
      </c>
      <c r="D89" t="s">
        <v>75</v>
      </c>
      <c r="E89" t="s">
        <v>75</v>
      </c>
      <c r="F89">
        <v>4609.55</v>
      </c>
      <c r="G89">
        <v>138.29</v>
      </c>
      <c r="H89">
        <v>4471.26</v>
      </c>
      <c r="I89" s="3">
        <v>1</v>
      </c>
      <c r="J89" t="s">
        <v>24</v>
      </c>
      <c r="K89" t="s">
        <v>65</v>
      </c>
      <c r="L89" t="s">
        <v>129</v>
      </c>
      <c r="M89" t="s">
        <v>1710</v>
      </c>
      <c r="N89" t="s">
        <v>1711</v>
      </c>
      <c r="O89" t="s">
        <v>1674</v>
      </c>
    </row>
    <row r="90" customFormat="1" spans="1:15">
      <c r="A90">
        <v>89</v>
      </c>
      <c r="B90" t="s">
        <v>1436</v>
      </c>
      <c r="C90" t="s">
        <v>1712</v>
      </c>
      <c r="D90" t="s">
        <v>82</v>
      </c>
      <c r="E90" t="s">
        <v>82</v>
      </c>
      <c r="F90">
        <v>8307.18</v>
      </c>
      <c r="G90">
        <v>249.22</v>
      </c>
      <c r="H90">
        <v>8057.96</v>
      </c>
      <c r="I90" s="3">
        <v>1</v>
      </c>
      <c r="J90" t="s">
        <v>46</v>
      </c>
      <c r="K90" t="s">
        <v>418</v>
      </c>
      <c r="L90" t="s">
        <v>129</v>
      </c>
      <c r="M90" t="s">
        <v>1713</v>
      </c>
      <c r="N90" t="s">
        <v>1714</v>
      </c>
      <c r="O90" t="s">
        <v>1440</v>
      </c>
    </row>
    <row r="91" spans="1:16">
      <c r="A91">
        <v>90</v>
      </c>
      <c r="B91" t="s">
        <v>1436</v>
      </c>
      <c r="C91" t="s">
        <v>1715</v>
      </c>
      <c r="D91" t="s">
        <v>45</v>
      </c>
      <c r="E91" t="s">
        <v>45</v>
      </c>
      <c r="F91">
        <v>9622.04</v>
      </c>
      <c r="G91">
        <v>288.66</v>
      </c>
      <c r="H91">
        <v>9333.38</v>
      </c>
      <c r="I91" s="3">
        <v>1</v>
      </c>
      <c r="J91" t="s">
        <v>46</v>
      </c>
      <c r="K91" t="s">
        <v>395</v>
      </c>
      <c r="L91" t="s">
        <v>129</v>
      </c>
      <c r="M91" t="s">
        <v>1716</v>
      </c>
      <c r="N91" t="s">
        <v>1717</v>
      </c>
      <c r="O91" t="s">
        <v>1440</v>
      </c>
      <c r="P91" t="s">
        <v>1588</v>
      </c>
    </row>
    <row r="92" spans="1:16">
      <c r="A92">
        <v>91</v>
      </c>
      <c r="B92" t="s">
        <v>1436</v>
      </c>
      <c r="C92" t="s">
        <v>1718</v>
      </c>
      <c r="D92" t="s">
        <v>102</v>
      </c>
      <c r="E92" t="s">
        <v>102</v>
      </c>
      <c r="F92">
        <v>873</v>
      </c>
      <c r="G92">
        <v>26.19</v>
      </c>
      <c r="H92">
        <v>846.81</v>
      </c>
      <c r="I92" s="3">
        <v>1</v>
      </c>
      <c r="J92" t="s">
        <v>52</v>
      </c>
      <c r="K92" t="s">
        <v>519</v>
      </c>
      <c r="L92" t="s">
        <v>1553</v>
      </c>
      <c r="M92" t="s">
        <v>1719</v>
      </c>
      <c r="N92" t="s">
        <v>1720</v>
      </c>
      <c r="O92" t="s">
        <v>1440</v>
      </c>
      <c r="P92" t="s">
        <v>1721</v>
      </c>
    </row>
    <row r="93" customFormat="1" spans="1:15">
      <c r="A93">
        <v>92</v>
      </c>
      <c r="B93" t="s">
        <v>1436</v>
      </c>
      <c r="C93" t="s">
        <v>1722</v>
      </c>
      <c r="D93" t="s">
        <v>63</v>
      </c>
      <c r="E93" t="s">
        <v>63</v>
      </c>
      <c r="F93">
        <v>15</v>
      </c>
      <c r="G93">
        <v>0.45</v>
      </c>
      <c r="H93">
        <v>14.55</v>
      </c>
      <c r="I93" s="3">
        <v>1</v>
      </c>
      <c r="J93" t="s">
        <v>52</v>
      </c>
      <c r="K93" t="s">
        <v>519</v>
      </c>
      <c r="L93" t="s">
        <v>1723</v>
      </c>
      <c r="M93" t="s">
        <v>1724</v>
      </c>
      <c r="N93" t="s">
        <v>1725</v>
      </c>
      <c r="O93" t="s">
        <v>1440</v>
      </c>
    </row>
    <row r="94" spans="1:16">
      <c r="A94">
        <v>93</v>
      </c>
      <c r="B94" t="s">
        <v>1436</v>
      </c>
      <c r="C94" t="s">
        <v>1726</v>
      </c>
      <c r="D94" t="s">
        <v>102</v>
      </c>
      <c r="E94" t="s">
        <v>102</v>
      </c>
      <c r="F94">
        <v>8040.78</v>
      </c>
      <c r="G94">
        <v>241.22</v>
      </c>
      <c r="H94">
        <v>7799.56</v>
      </c>
      <c r="I94" s="3">
        <v>1</v>
      </c>
      <c r="J94" t="s">
        <v>52</v>
      </c>
      <c r="K94" t="s">
        <v>519</v>
      </c>
      <c r="L94" t="s">
        <v>1727</v>
      </c>
      <c r="M94" t="s">
        <v>1728</v>
      </c>
      <c r="N94" t="s">
        <v>1729</v>
      </c>
      <c r="O94" t="s">
        <v>1440</v>
      </c>
      <c r="P94" t="s">
        <v>1730</v>
      </c>
    </row>
    <row r="95" spans="1:16">
      <c r="A95">
        <v>94</v>
      </c>
      <c r="B95" t="s">
        <v>1436</v>
      </c>
      <c r="C95" t="s">
        <v>1731</v>
      </c>
      <c r="D95" t="s">
        <v>104</v>
      </c>
      <c r="E95" t="s">
        <v>104</v>
      </c>
      <c r="F95">
        <v>2861.57</v>
      </c>
      <c r="G95">
        <v>85.85</v>
      </c>
      <c r="H95">
        <v>2775.72</v>
      </c>
      <c r="I95" s="3">
        <v>1</v>
      </c>
      <c r="J95" t="s">
        <v>24</v>
      </c>
      <c r="K95" t="s">
        <v>65</v>
      </c>
      <c r="L95" t="s">
        <v>1615</v>
      </c>
      <c r="M95" t="s">
        <v>1532</v>
      </c>
      <c r="N95" t="s">
        <v>1533</v>
      </c>
      <c r="O95" t="s">
        <v>1440</v>
      </c>
      <c r="P95" t="s">
        <v>1534</v>
      </c>
    </row>
    <row r="96" spans="1:16">
      <c r="A96">
        <v>95</v>
      </c>
      <c r="B96" t="s">
        <v>1436</v>
      </c>
      <c r="C96" t="s">
        <v>1732</v>
      </c>
      <c r="D96" t="s">
        <v>104</v>
      </c>
      <c r="E96" t="s">
        <v>104</v>
      </c>
      <c r="F96">
        <v>3059.09</v>
      </c>
      <c r="G96">
        <v>91.77</v>
      </c>
      <c r="H96">
        <v>2967.32</v>
      </c>
      <c r="I96" s="3">
        <v>1</v>
      </c>
      <c r="J96" t="s">
        <v>24</v>
      </c>
      <c r="K96" t="s">
        <v>65</v>
      </c>
      <c r="L96" t="s">
        <v>1733</v>
      </c>
      <c r="M96" t="s">
        <v>1734</v>
      </c>
      <c r="N96" t="s">
        <v>1735</v>
      </c>
      <c r="O96" t="s">
        <v>1440</v>
      </c>
      <c r="P96" t="s">
        <v>1534</v>
      </c>
    </row>
    <row r="97" customFormat="1" spans="1:15">
      <c r="A97">
        <v>96</v>
      </c>
      <c r="B97" t="s">
        <v>1436</v>
      </c>
      <c r="C97" t="s">
        <v>1736</v>
      </c>
      <c r="D97" t="s">
        <v>45</v>
      </c>
      <c r="E97" t="s">
        <v>45</v>
      </c>
      <c r="F97">
        <v>6486.36</v>
      </c>
      <c r="G97">
        <v>194.59</v>
      </c>
      <c r="H97">
        <v>6291.77</v>
      </c>
      <c r="I97" s="3">
        <v>1</v>
      </c>
      <c r="J97" t="s">
        <v>46</v>
      </c>
      <c r="K97" t="s">
        <v>395</v>
      </c>
      <c r="L97" t="s">
        <v>129</v>
      </c>
      <c r="M97" t="s">
        <v>1737</v>
      </c>
      <c r="N97" t="s">
        <v>1738</v>
      </c>
      <c r="O97" t="s">
        <v>1440</v>
      </c>
    </row>
    <row r="98" spans="1:16">
      <c r="A98">
        <v>97</v>
      </c>
      <c r="B98" t="s">
        <v>1436</v>
      </c>
      <c r="C98" t="s">
        <v>1739</v>
      </c>
      <c r="D98" t="s">
        <v>63</v>
      </c>
      <c r="E98" t="s">
        <v>63</v>
      </c>
      <c r="F98">
        <v>4895.48</v>
      </c>
      <c r="G98">
        <v>146.86</v>
      </c>
      <c r="H98">
        <v>4748.62</v>
      </c>
      <c r="I98" s="3">
        <v>1</v>
      </c>
      <c r="J98" t="s">
        <v>52</v>
      </c>
      <c r="K98" t="s">
        <v>519</v>
      </c>
      <c r="L98" t="s">
        <v>1740</v>
      </c>
      <c r="M98" t="s">
        <v>1741</v>
      </c>
      <c r="N98" t="s">
        <v>1742</v>
      </c>
      <c r="O98" t="s">
        <v>1440</v>
      </c>
      <c r="P98" t="s">
        <v>1743</v>
      </c>
    </row>
    <row r="99" spans="1:16">
      <c r="A99">
        <v>98</v>
      </c>
      <c r="B99" t="s">
        <v>1436</v>
      </c>
      <c r="C99" t="s">
        <v>1744</v>
      </c>
      <c r="D99" t="s">
        <v>103</v>
      </c>
      <c r="E99" t="s">
        <v>103</v>
      </c>
      <c r="F99">
        <v>766.56</v>
      </c>
      <c r="G99">
        <v>23</v>
      </c>
      <c r="H99">
        <v>743.56</v>
      </c>
      <c r="I99" s="3">
        <v>1</v>
      </c>
      <c r="J99" t="s">
        <v>24</v>
      </c>
      <c r="K99" t="s">
        <v>65</v>
      </c>
      <c r="L99" t="s">
        <v>129</v>
      </c>
      <c r="M99" t="s">
        <v>1745</v>
      </c>
      <c r="N99" t="s">
        <v>1746</v>
      </c>
      <c r="O99" t="s">
        <v>1440</v>
      </c>
      <c r="P99" t="s">
        <v>1747</v>
      </c>
    </row>
    <row r="100" spans="1:16">
      <c r="A100">
        <v>99</v>
      </c>
      <c r="B100" t="s">
        <v>1436</v>
      </c>
      <c r="C100" t="s">
        <v>1748</v>
      </c>
      <c r="D100" t="s">
        <v>103</v>
      </c>
      <c r="E100" t="s">
        <v>103</v>
      </c>
      <c r="F100">
        <v>766.56</v>
      </c>
      <c r="G100">
        <v>23</v>
      </c>
      <c r="H100">
        <v>743.56</v>
      </c>
      <c r="I100" s="3">
        <v>1</v>
      </c>
      <c r="J100" t="s">
        <v>24</v>
      </c>
      <c r="K100" t="s">
        <v>65</v>
      </c>
      <c r="L100" t="s">
        <v>129</v>
      </c>
      <c r="M100" t="s">
        <v>1749</v>
      </c>
      <c r="N100" t="s">
        <v>1750</v>
      </c>
      <c r="O100" t="s">
        <v>1440</v>
      </c>
      <c r="P100" t="s">
        <v>1751</v>
      </c>
    </row>
    <row r="101" customFormat="1" spans="1:15">
      <c r="A101">
        <v>100</v>
      </c>
      <c r="B101" t="s">
        <v>1436</v>
      </c>
      <c r="C101" t="s">
        <v>1752</v>
      </c>
      <c r="D101" t="s">
        <v>75</v>
      </c>
      <c r="E101" t="s">
        <v>75</v>
      </c>
      <c r="F101">
        <v>6901.81</v>
      </c>
      <c r="G101">
        <v>207.05</v>
      </c>
      <c r="H101">
        <v>6694.76</v>
      </c>
      <c r="I101" s="3">
        <v>1</v>
      </c>
      <c r="J101" t="s">
        <v>24</v>
      </c>
      <c r="K101" t="s">
        <v>65</v>
      </c>
      <c r="L101" t="s">
        <v>1698</v>
      </c>
      <c r="M101" t="s">
        <v>1753</v>
      </c>
      <c r="N101" t="s">
        <v>1754</v>
      </c>
      <c r="O101" t="s">
        <v>1674</v>
      </c>
    </row>
    <row r="102" customFormat="1" spans="1:15">
      <c r="A102">
        <v>101</v>
      </c>
      <c r="B102" t="s">
        <v>1436</v>
      </c>
      <c r="C102" t="s">
        <v>1755</v>
      </c>
      <c r="D102" t="s">
        <v>82</v>
      </c>
      <c r="E102" t="s">
        <v>82</v>
      </c>
      <c r="F102">
        <v>10981.29</v>
      </c>
      <c r="G102">
        <v>329.44</v>
      </c>
      <c r="H102">
        <v>10651.85</v>
      </c>
      <c r="I102" s="3">
        <v>1</v>
      </c>
      <c r="J102" t="s">
        <v>46</v>
      </c>
      <c r="K102" t="s">
        <v>418</v>
      </c>
      <c r="L102" t="s">
        <v>1581</v>
      </c>
      <c r="M102" t="s">
        <v>1753</v>
      </c>
      <c r="N102" t="s">
        <v>1754</v>
      </c>
      <c r="O102" t="s">
        <v>1674</v>
      </c>
    </row>
    <row r="103" customFormat="1" spans="1:15">
      <c r="A103">
        <v>102</v>
      </c>
      <c r="B103" t="s">
        <v>1436</v>
      </c>
      <c r="C103" t="s">
        <v>1756</v>
      </c>
      <c r="D103" t="s">
        <v>63</v>
      </c>
      <c r="E103" t="s">
        <v>63</v>
      </c>
      <c r="F103">
        <v>7072.15</v>
      </c>
      <c r="G103">
        <v>212.16</v>
      </c>
      <c r="H103">
        <v>6859.99</v>
      </c>
      <c r="I103" s="3">
        <v>1</v>
      </c>
      <c r="J103" t="s">
        <v>52</v>
      </c>
      <c r="K103" t="s">
        <v>519</v>
      </c>
      <c r="L103" t="s">
        <v>1757</v>
      </c>
      <c r="M103" t="s">
        <v>1753</v>
      </c>
      <c r="N103" t="s">
        <v>1754</v>
      </c>
      <c r="O103" t="s">
        <v>1674</v>
      </c>
    </row>
    <row r="104" customFormat="1" spans="1:15">
      <c r="A104">
        <v>103</v>
      </c>
      <c r="B104" t="s">
        <v>1436</v>
      </c>
      <c r="C104" t="s">
        <v>1758</v>
      </c>
      <c r="D104" t="s">
        <v>103</v>
      </c>
      <c r="E104" t="s">
        <v>103</v>
      </c>
      <c r="F104">
        <v>2636.49</v>
      </c>
      <c r="G104">
        <v>79.09</v>
      </c>
      <c r="H104">
        <v>2557.4</v>
      </c>
      <c r="I104" s="3">
        <v>1</v>
      </c>
      <c r="J104" t="s">
        <v>24</v>
      </c>
      <c r="K104" t="s">
        <v>65</v>
      </c>
      <c r="L104" t="s">
        <v>1698</v>
      </c>
      <c r="M104" t="s">
        <v>1753</v>
      </c>
      <c r="N104" t="s">
        <v>1754</v>
      </c>
      <c r="O104" t="s">
        <v>1674</v>
      </c>
    </row>
    <row r="105" customFormat="1" spans="1:15">
      <c r="A105">
        <v>104</v>
      </c>
      <c r="B105" t="s">
        <v>1436</v>
      </c>
      <c r="C105" t="s">
        <v>1759</v>
      </c>
      <c r="D105" t="s">
        <v>104</v>
      </c>
      <c r="E105" t="s">
        <v>104</v>
      </c>
      <c r="F105">
        <v>3583.97</v>
      </c>
      <c r="G105">
        <v>107.52</v>
      </c>
      <c r="H105">
        <v>3476.45</v>
      </c>
      <c r="I105" s="3">
        <v>1</v>
      </c>
      <c r="J105" t="s">
        <v>24</v>
      </c>
      <c r="K105" t="s">
        <v>65</v>
      </c>
      <c r="L105" t="s">
        <v>511</v>
      </c>
      <c r="M105" t="s">
        <v>1760</v>
      </c>
      <c r="N105" t="s">
        <v>1761</v>
      </c>
      <c r="O105" t="s">
        <v>1440</v>
      </c>
    </row>
    <row r="106" customFormat="1" spans="1:15">
      <c r="A106">
        <v>105</v>
      </c>
      <c r="B106" t="s">
        <v>1436</v>
      </c>
      <c r="C106" t="s">
        <v>1762</v>
      </c>
      <c r="D106" t="s">
        <v>75</v>
      </c>
      <c r="E106" t="s">
        <v>75</v>
      </c>
      <c r="F106">
        <v>146.1</v>
      </c>
      <c r="G106">
        <v>4.38</v>
      </c>
      <c r="H106">
        <v>141.72</v>
      </c>
      <c r="I106" s="3">
        <v>1</v>
      </c>
      <c r="J106" t="s">
        <v>24</v>
      </c>
      <c r="K106" t="s">
        <v>65</v>
      </c>
      <c r="L106" t="s">
        <v>1763</v>
      </c>
      <c r="M106" t="s">
        <v>1764</v>
      </c>
      <c r="N106" t="s">
        <v>1765</v>
      </c>
      <c r="O106" t="s">
        <v>1674</v>
      </c>
    </row>
    <row r="107" customFormat="1" spans="1:15">
      <c r="A107">
        <v>106</v>
      </c>
      <c r="B107" t="s">
        <v>1436</v>
      </c>
      <c r="C107" t="s">
        <v>1766</v>
      </c>
      <c r="D107" t="s">
        <v>75</v>
      </c>
      <c r="E107" t="s">
        <v>75</v>
      </c>
      <c r="F107">
        <v>1550.14</v>
      </c>
      <c r="G107">
        <v>46.5</v>
      </c>
      <c r="H107">
        <v>1503.64</v>
      </c>
      <c r="I107" s="3">
        <v>1</v>
      </c>
      <c r="J107" t="s">
        <v>24</v>
      </c>
      <c r="K107" t="s">
        <v>65</v>
      </c>
      <c r="L107" t="s">
        <v>1763</v>
      </c>
      <c r="M107" t="s">
        <v>1764</v>
      </c>
      <c r="N107" t="s">
        <v>1765</v>
      </c>
      <c r="O107" t="s">
        <v>1674</v>
      </c>
    </row>
    <row r="108" customFormat="1" spans="1:15">
      <c r="A108">
        <v>107</v>
      </c>
      <c r="B108" t="s">
        <v>1436</v>
      </c>
      <c r="C108" t="s">
        <v>1767</v>
      </c>
      <c r="D108" t="s">
        <v>82</v>
      </c>
      <c r="E108" t="s">
        <v>82</v>
      </c>
      <c r="F108">
        <v>543.6</v>
      </c>
      <c r="G108">
        <v>16.31</v>
      </c>
      <c r="H108">
        <v>527.29</v>
      </c>
      <c r="I108" s="3">
        <v>1</v>
      </c>
      <c r="J108" t="s">
        <v>46</v>
      </c>
      <c r="K108" t="s">
        <v>418</v>
      </c>
      <c r="L108" t="s">
        <v>1581</v>
      </c>
      <c r="M108" t="s">
        <v>1764</v>
      </c>
      <c r="N108" t="s">
        <v>1765</v>
      </c>
      <c r="O108" t="s">
        <v>1674</v>
      </c>
    </row>
    <row r="109" customFormat="1" spans="1:15">
      <c r="A109">
        <v>108</v>
      </c>
      <c r="B109" t="s">
        <v>1436</v>
      </c>
      <c r="C109" t="s">
        <v>1768</v>
      </c>
      <c r="D109" t="s">
        <v>104</v>
      </c>
      <c r="E109" t="s">
        <v>104</v>
      </c>
      <c r="F109">
        <v>3604.32</v>
      </c>
      <c r="G109">
        <v>108.13</v>
      </c>
      <c r="H109">
        <v>3496.19</v>
      </c>
      <c r="I109" s="3">
        <v>1</v>
      </c>
      <c r="J109" t="s">
        <v>24</v>
      </c>
      <c r="K109" t="s">
        <v>65</v>
      </c>
      <c r="L109" t="s">
        <v>129</v>
      </c>
      <c r="M109" t="s">
        <v>1764</v>
      </c>
      <c r="N109" t="s">
        <v>1765</v>
      </c>
      <c r="O109" t="s">
        <v>1674</v>
      </c>
    </row>
    <row r="110" customFormat="1" spans="1:15">
      <c r="A110">
        <v>109</v>
      </c>
      <c r="B110" t="s">
        <v>1436</v>
      </c>
      <c r="C110" t="s">
        <v>1769</v>
      </c>
      <c r="D110" t="s">
        <v>75</v>
      </c>
      <c r="E110" t="s">
        <v>75</v>
      </c>
      <c r="F110">
        <v>3259.47</v>
      </c>
      <c r="G110">
        <v>97.78</v>
      </c>
      <c r="H110">
        <v>3161.69</v>
      </c>
      <c r="I110" s="3">
        <v>1</v>
      </c>
      <c r="J110" t="s">
        <v>24</v>
      </c>
      <c r="K110" t="s">
        <v>65</v>
      </c>
      <c r="L110" t="s">
        <v>1770</v>
      </c>
      <c r="M110" t="s">
        <v>1771</v>
      </c>
      <c r="N110" t="s">
        <v>1772</v>
      </c>
      <c r="O110" t="s">
        <v>1674</v>
      </c>
    </row>
    <row r="111" customFormat="1" spans="1:15">
      <c r="A111">
        <v>110</v>
      </c>
      <c r="B111" t="s">
        <v>1436</v>
      </c>
      <c r="C111" t="s">
        <v>1773</v>
      </c>
      <c r="D111" t="s">
        <v>82</v>
      </c>
      <c r="E111" t="s">
        <v>82</v>
      </c>
      <c r="F111">
        <v>961.2</v>
      </c>
      <c r="G111">
        <v>28.84</v>
      </c>
      <c r="H111">
        <v>932.36</v>
      </c>
      <c r="I111" s="3">
        <v>1</v>
      </c>
      <c r="J111" t="s">
        <v>46</v>
      </c>
      <c r="K111" t="s">
        <v>418</v>
      </c>
      <c r="L111" t="s">
        <v>1585</v>
      </c>
      <c r="M111" t="s">
        <v>1771</v>
      </c>
      <c r="N111" t="s">
        <v>1772</v>
      </c>
      <c r="O111" t="s">
        <v>1674</v>
      </c>
    </row>
    <row r="112" customFormat="1" spans="1:15">
      <c r="A112">
        <v>111</v>
      </c>
      <c r="B112" t="s">
        <v>1436</v>
      </c>
      <c r="C112" t="s">
        <v>1774</v>
      </c>
      <c r="D112" t="s">
        <v>63</v>
      </c>
      <c r="E112" t="s">
        <v>63</v>
      </c>
      <c r="F112">
        <v>873</v>
      </c>
      <c r="G112">
        <v>26.19</v>
      </c>
      <c r="H112">
        <v>846.81</v>
      </c>
      <c r="I112" s="3">
        <v>1</v>
      </c>
      <c r="J112" t="s">
        <v>52</v>
      </c>
      <c r="K112" t="s">
        <v>519</v>
      </c>
      <c r="L112" t="s">
        <v>1553</v>
      </c>
      <c r="M112" t="s">
        <v>1771</v>
      </c>
      <c r="N112" t="s">
        <v>1772</v>
      </c>
      <c r="O112" t="s">
        <v>1674</v>
      </c>
    </row>
    <row r="113" customFormat="1" spans="1:15">
      <c r="A113">
        <v>112</v>
      </c>
      <c r="B113" t="s">
        <v>1436</v>
      </c>
      <c r="C113" t="s">
        <v>1775</v>
      </c>
      <c r="D113" t="s">
        <v>63</v>
      </c>
      <c r="E113" t="s">
        <v>63</v>
      </c>
      <c r="F113">
        <v>2881</v>
      </c>
      <c r="G113">
        <v>86.43</v>
      </c>
      <c r="H113">
        <v>2794.57</v>
      </c>
      <c r="I113" s="3">
        <v>1</v>
      </c>
      <c r="J113" t="s">
        <v>52</v>
      </c>
      <c r="K113" t="s">
        <v>519</v>
      </c>
      <c r="L113" t="s">
        <v>1513</v>
      </c>
      <c r="M113" t="s">
        <v>1771</v>
      </c>
      <c r="N113" t="s">
        <v>1772</v>
      </c>
      <c r="O113" t="s">
        <v>1674</v>
      </c>
    </row>
    <row r="114" customFormat="1" spans="1:15">
      <c r="A114">
        <v>113</v>
      </c>
      <c r="B114" t="s">
        <v>1436</v>
      </c>
      <c r="C114" t="s">
        <v>1776</v>
      </c>
      <c r="D114" t="s">
        <v>75</v>
      </c>
      <c r="E114" t="s">
        <v>75</v>
      </c>
      <c r="F114">
        <v>6209.37</v>
      </c>
      <c r="G114">
        <v>186.28</v>
      </c>
      <c r="H114">
        <v>6023.09</v>
      </c>
      <c r="I114" s="3">
        <v>1</v>
      </c>
      <c r="J114" t="s">
        <v>52</v>
      </c>
      <c r="K114" t="s">
        <v>65</v>
      </c>
      <c r="L114" t="s">
        <v>1777</v>
      </c>
      <c r="M114" t="s">
        <v>1771</v>
      </c>
      <c r="N114" t="s">
        <v>1772</v>
      </c>
      <c r="O114" t="s">
        <v>1674</v>
      </c>
    </row>
    <row r="115" customFormat="1" spans="1:15">
      <c r="A115">
        <v>114</v>
      </c>
      <c r="B115" t="s">
        <v>1436</v>
      </c>
      <c r="C115" t="s">
        <v>1778</v>
      </c>
      <c r="D115" t="s">
        <v>75</v>
      </c>
      <c r="E115" t="s">
        <v>75</v>
      </c>
      <c r="F115">
        <v>2384.05</v>
      </c>
      <c r="G115">
        <v>264.27</v>
      </c>
      <c r="H115">
        <v>2119.78</v>
      </c>
      <c r="I115" s="3">
        <v>1</v>
      </c>
      <c r="J115" t="s">
        <v>24</v>
      </c>
      <c r="K115" t="s">
        <v>65</v>
      </c>
      <c r="L115" t="s">
        <v>1770</v>
      </c>
      <c r="M115" t="s">
        <v>1771</v>
      </c>
      <c r="N115" t="s">
        <v>1772</v>
      </c>
      <c r="O115" t="s">
        <v>1674</v>
      </c>
    </row>
    <row r="116" customFormat="1" spans="1:15">
      <c r="A116">
        <v>115</v>
      </c>
      <c r="B116" t="s">
        <v>1436</v>
      </c>
      <c r="C116" t="s">
        <v>1779</v>
      </c>
      <c r="D116" t="s">
        <v>53</v>
      </c>
      <c r="E116" t="s">
        <v>53</v>
      </c>
      <c r="F116">
        <v>1003.38</v>
      </c>
      <c r="G116">
        <v>246.34</v>
      </c>
      <c r="H116">
        <v>757.04</v>
      </c>
      <c r="I116" s="3">
        <v>1</v>
      </c>
      <c r="J116" t="s">
        <v>24</v>
      </c>
      <c r="K116" t="s">
        <v>65</v>
      </c>
      <c r="L116" t="s">
        <v>129</v>
      </c>
      <c r="M116" t="s">
        <v>1771</v>
      </c>
      <c r="N116" t="s">
        <v>1772</v>
      </c>
      <c r="O116" t="s">
        <v>1674</v>
      </c>
    </row>
    <row r="117" customFormat="1" spans="1:15">
      <c r="A117">
        <v>116</v>
      </c>
      <c r="B117" t="s">
        <v>1436</v>
      </c>
      <c r="C117" t="s">
        <v>1780</v>
      </c>
      <c r="D117" t="s">
        <v>75</v>
      </c>
      <c r="E117" t="s">
        <v>75</v>
      </c>
      <c r="F117">
        <v>3528.21</v>
      </c>
      <c r="G117">
        <v>105.85</v>
      </c>
      <c r="H117">
        <v>3422.36</v>
      </c>
      <c r="I117" s="3">
        <v>1</v>
      </c>
      <c r="J117" t="s">
        <v>24</v>
      </c>
      <c r="K117" t="s">
        <v>65</v>
      </c>
      <c r="L117" t="s">
        <v>1781</v>
      </c>
      <c r="M117" t="s">
        <v>1782</v>
      </c>
      <c r="N117" t="s">
        <v>1783</v>
      </c>
      <c r="O117" t="s">
        <v>1674</v>
      </c>
    </row>
    <row r="118" customFormat="1" spans="1:15">
      <c r="A118">
        <v>117</v>
      </c>
      <c r="B118" t="s">
        <v>1436</v>
      </c>
      <c r="C118" t="s">
        <v>1784</v>
      </c>
      <c r="D118" t="s">
        <v>69</v>
      </c>
      <c r="E118" t="s">
        <v>69</v>
      </c>
      <c r="F118">
        <v>2928.96</v>
      </c>
      <c r="G118">
        <v>87.87</v>
      </c>
      <c r="H118">
        <v>2841.09</v>
      </c>
      <c r="I118" s="3">
        <v>1</v>
      </c>
      <c r="J118" t="s">
        <v>46</v>
      </c>
      <c r="K118" t="s">
        <v>632</v>
      </c>
      <c r="L118" t="s">
        <v>1585</v>
      </c>
      <c r="M118" t="s">
        <v>1782</v>
      </c>
      <c r="N118" t="s">
        <v>1783</v>
      </c>
      <c r="O118" t="s">
        <v>1674</v>
      </c>
    </row>
    <row r="119" customFormat="1" spans="1:15">
      <c r="A119">
        <v>118</v>
      </c>
      <c r="B119" t="s">
        <v>1436</v>
      </c>
      <c r="C119" t="s">
        <v>1785</v>
      </c>
      <c r="D119" t="s">
        <v>68</v>
      </c>
      <c r="E119" t="s">
        <v>68</v>
      </c>
      <c r="F119">
        <v>215.12</v>
      </c>
      <c r="G119">
        <v>6.45</v>
      </c>
      <c r="H119">
        <v>208.67</v>
      </c>
      <c r="I119" s="3">
        <v>1</v>
      </c>
      <c r="J119" t="s">
        <v>52</v>
      </c>
      <c r="K119" t="s">
        <v>620</v>
      </c>
      <c r="L119" t="s">
        <v>1536</v>
      </c>
      <c r="M119" t="s">
        <v>1782</v>
      </c>
      <c r="N119" t="s">
        <v>1783</v>
      </c>
      <c r="O119" t="s">
        <v>1674</v>
      </c>
    </row>
    <row r="120" customFormat="1" spans="1:15">
      <c r="A120">
        <v>119</v>
      </c>
      <c r="B120" t="s">
        <v>1436</v>
      </c>
      <c r="C120" t="s">
        <v>1786</v>
      </c>
      <c r="D120" t="s">
        <v>103</v>
      </c>
      <c r="E120" t="s">
        <v>103</v>
      </c>
      <c r="F120">
        <v>784.69</v>
      </c>
      <c r="G120">
        <v>23.54</v>
      </c>
      <c r="H120">
        <v>761.15</v>
      </c>
      <c r="I120" s="3">
        <v>1</v>
      </c>
      <c r="J120" t="s">
        <v>24</v>
      </c>
      <c r="K120" t="s">
        <v>65</v>
      </c>
      <c r="L120" t="s">
        <v>1777</v>
      </c>
      <c r="M120" t="s">
        <v>1782</v>
      </c>
      <c r="N120" t="s">
        <v>1783</v>
      </c>
      <c r="O120" t="s">
        <v>1674</v>
      </c>
    </row>
    <row r="121" customFormat="1" spans="1:15">
      <c r="A121">
        <v>120</v>
      </c>
      <c r="B121" t="s">
        <v>1436</v>
      </c>
      <c r="C121" t="s">
        <v>1787</v>
      </c>
      <c r="D121" t="s">
        <v>45</v>
      </c>
      <c r="E121" t="s">
        <v>45</v>
      </c>
      <c r="F121">
        <v>6628.66</v>
      </c>
      <c r="G121">
        <v>198.86</v>
      </c>
      <c r="H121">
        <v>6429.8</v>
      </c>
      <c r="I121" s="3">
        <v>1</v>
      </c>
      <c r="J121" t="s">
        <v>46</v>
      </c>
      <c r="K121" t="s">
        <v>395</v>
      </c>
      <c r="L121" t="s">
        <v>1585</v>
      </c>
      <c r="M121" t="s">
        <v>1788</v>
      </c>
      <c r="N121" t="s">
        <v>1789</v>
      </c>
      <c r="O121" t="s">
        <v>1674</v>
      </c>
    </row>
    <row r="122" customFormat="1" spans="1:15">
      <c r="A122">
        <v>121</v>
      </c>
      <c r="B122" t="s">
        <v>1436</v>
      </c>
      <c r="C122" t="s">
        <v>1790</v>
      </c>
      <c r="D122" t="s">
        <v>103</v>
      </c>
      <c r="E122" t="s">
        <v>103</v>
      </c>
      <c r="F122">
        <v>3271.27</v>
      </c>
      <c r="G122">
        <v>98.14</v>
      </c>
      <c r="H122">
        <v>3173.13</v>
      </c>
      <c r="I122" s="3">
        <v>1</v>
      </c>
      <c r="J122" t="s">
        <v>24</v>
      </c>
      <c r="K122" t="s">
        <v>65</v>
      </c>
      <c r="L122" t="s">
        <v>1698</v>
      </c>
      <c r="M122" t="s">
        <v>1788</v>
      </c>
      <c r="N122" t="s">
        <v>1789</v>
      </c>
      <c r="O122" t="s">
        <v>1674</v>
      </c>
    </row>
    <row r="123" customFormat="1" spans="1:15">
      <c r="A123">
        <v>122</v>
      </c>
      <c r="B123" t="s">
        <v>1436</v>
      </c>
      <c r="C123" t="s">
        <v>1791</v>
      </c>
      <c r="D123" t="s">
        <v>82</v>
      </c>
      <c r="E123" t="s">
        <v>82</v>
      </c>
      <c r="F123">
        <v>1034.77</v>
      </c>
      <c r="G123">
        <v>31.04</v>
      </c>
      <c r="H123">
        <v>1003.73</v>
      </c>
      <c r="I123" s="3">
        <v>1</v>
      </c>
      <c r="J123" t="s">
        <v>46</v>
      </c>
      <c r="K123" t="s">
        <v>418</v>
      </c>
      <c r="L123" t="s">
        <v>129</v>
      </c>
      <c r="M123" t="s">
        <v>1792</v>
      </c>
      <c r="N123" t="s">
        <v>1793</v>
      </c>
      <c r="O123" t="s">
        <v>1674</v>
      </c>
    </row>
    <row r="124" customFormat="1" spans="1:15">
      <c r="A124">
        <v>123</v>
      </c>
      <c r="B124" t="s">
        <v>1436</v>
      </c>
      <c r="C124" t="s">
        <v>1794</v>
      </c>
      <c r="D124" t="s">
        <v>63</v>
      </c>
      <c r="E124" t="s">
        <v>63</v>
      </c>
      <c r="F124">
        <v>6109.43</v>
      </c>
      <c r="G124">
        <v>183.28</v>
      </c>
      <c r="H124">
        <v>5926.15</v>
      </c>
      <c r="I124" s="3">
        <v>1</v>
      </c>
      <c r="J124" t="s">
        <v>52</v>
      </c>
      <c r="K124" t="s">
        <v>519</v>
      </c>
      <c r="L124" t="s">
        <v>1795</v>
      </c>
      <c r="M124" t="s">
        <v>1792</v>
      </c>
      <c r="N124" t="s">
        <v>1793</v>
      </c>
      <c r="O124" t="s">
        <v>1674</v>
      </c>
    </row>
    <row r="125" customFormat="1" spans="1:15">
      <c r="A125">
        <v>124</v>
      </c>
      <c r="B125" t="s">
        <v>1436</v>
      </c>
      <c r="C125" t="s">
        <v>1796</v>
      </c>
      <c r="D125" t="s">
        <v>75</v>
      </c>
      <c r="E125" t="s">
        <v>75</v>
      </c>
      <c r="F125">
        <v>7744.66</v>
      </c>
      <c r="G125">
        <v>858.39</v>
      </c>
      <c r="H125">
        <v>6886.27</v>
      </c>
      <c r="I125" s="3">
        <v>1</v>
      </c>
      <c r="J125" t="s">
        <v>24</v>
      </c>
      <c r="K125" t="s">
        <v>65</v>
      </c>
      <c r="L125" t="s">
        <v>129</v>
      </c>
      <c r="M125" t="s">
        <v>1792</v>
      </c>
      <c r="N125" t="s">
        <v>1793</v>
      </c>
      <c r="O125" t="s">
        <v>1674</v>
      </c>
    </row>
    <row r="126" customFormat="1" spans="1:15">
      <c r="A126">
        <v>125</v>
      </c>
      <c r="B126" t="s">
        <v>1436</v>
      </c>
      <c r="C126" t="s">
        <v>1797</v>
      </c>
      <c r="D126" t="s">
        <v>63</v>
      </c>
      <c r="E126" t="s">
        <v>63</v>
      </c>
      <c r="F126">
        <v>434.84</v>
      </c>
      <c r="G126">
        <v>13.05</v>
      </c>
      <c r="H126">
        <v>421.79</v>
      </c>
      <c r="I126" s="3">
        <v>1</v>
      </c>
      <c r="J126" t="s">
        <v>52</v>
      </c>
      <c r="K126" t="s">
        <v>519</v>
      </c>
      <c r="L126" t="s">
        <v>129</v>
      </c>
      <c r="M126" t="s">
        <v>1798</v>
      </c>
      <c r="N126" t="s">
        <v>1799</v>
      </c>
      <c r="O126" t="s">
        <v>1440</v>
      </c>
    </row>
    <row r="127" customFormat="1" spans="1:15">
      <c r="A127">
        <v>126</v>
      </c>
      <c r="B127" t="s">
        <v>1436</v>
      </c>
      <c r="C127" t="s">
        <v>1800</v>
      </c>
      <c r="D127" t="s">
        <v>63</v>
      </c>
      <c r="E127" t="s">
        <v>63</v>
      </c>
      <c r="F127">
        <v>7026.3</v>
      </c>
      <c r="G127">
        <v>210.79</v>
      </c>
      <c r="H127">
        <v>6815.51</v>
      </c>
      <c r="I127" s="3">
        <v>1</v>
      </c>
      <c r="J127" t="s">
        <v>52</v>
      </c>
      <c r="K127" t="s">
        <v>519</v>
      </c>
      <c r="L127" t="s">
        <v>129</v>
      </c>
      <c r="M127" t="s">
        <v>1798</v>
      </c>
      <c r="N127" t="s">
        <v>1799</v>
      </c>
      <c r="O127" t="s">
        <v>1440</v>
      </c>
    </row>
    <row r="128" customFormat="1" spans="1:15">
      <c r="A128">
        <v>127</v>
      </c>
      <c r="B128" t="s">
        <v>1436</v>
      </c>
      <c r="C128" t="s">
        <v>1801</v>
      </c>
      <c r="D128" t="s">
        <v>82</v>
      </c>
      <c r="E128" t="s">
        <v>82</v>
      </c>
      <c r="F128">
        <v>4927.59</v>
      </c>
      <c r="G128">
        <v>147.83</v>
      </c>
      <c r="H128">
        <v>4779.76</v>
      </c>
      <c r="I128" s="3">
        <v>1</v>
      </c>
      <c r="J128" t="s">
        <v>46</v>
      </c>
      <c r="K128" t="s">
        <v>418</v>
      </c>
      <c r="L128" t="s">
        <v>505</v>
      </c>
      <c r="M128" t="s">
        <v>1802</v>
      </c>
      <c r="N128" t="s">
        <v>1803</v>
      </c>
      <c r="O128" t="s">
        <v>1440</v>
      </c>
    </row>
    <row r="129" customFormat="1" spans="1:15">
      <c r="A129">
        <v>128</v>
      </c>
      <c r="B129" t="s">
        <v>1436</v>
      </c>
      <c r="C129" t="s">
        <v>1804</v>
      </c>
      <c r="D129" t="s">
        <v>69</v>
      </c>
      <c r="E129" t="s">
        <v>69</v>
      </c>
      <c r="F129">
        <v>9196.43</v>
      </c>
      <c r="G129">
        <v>275.89</v>
      </c>
      <c r="H129">
        <v>8920.54</v>
      </c>
      <c r="I129" s="3">
        <v>1</v>
      </c>
      <c r="J129" t="s">
        <v>46</v>
      </c>
      <c r="K129" t="s">
        <v>632</v>
      </c>
      <c r="L129" t="s">
        <v>129</v>
      </c>
      <c r="M129" t="s">
        <v>1805</v>
      </c>
      <c r="N129" t="s">
        <v>1806</v>
      </c>
      <c r="O129" t="s">
        <v>1440</v>
      </c>
    </row>
    <row r="130" customFormat="1" spans="1:15">
      <c r="A130">
        <v>129</v>
      </c>
      <c r="B130" t="s">
        <v>1436</v>
      </c>
      <c r="C130" t="s">
        <v>1807</v>
      </c>
      <c r="D130" t="s">
        <v>82</v>
      </c>
      <c r="E130" t="s">
        <v>82</v>
      </c>
      <c r="F130">
        <v>20218.03</v>
      </c>
      <c r="G130">
        <v>606.54</v>
      </c>
      <c r="H130">
        <v>19611.49</v>
      </c>
      <c r="I130" s="3">
        <v>1</v>
      </c>
      <c r="J130" t="s">
        <v>46</v>
      </c>
      <c r="K130" t="s">
        <v>418</v>
      </c>
      <c r="L130" t="s">
        <v>129</v>
      </c>
      <c r="M130" t="s">
        <v>1808</v>
      </c>
      <c r="N130" t="s">
        <v>1809</v>
      </c>
      <c r="O130" t="s">
        <v>1440</v>
      </c>
    </row>
    <row r="131" customFormat="1" spans="1:15">
      <c r="A131">
        <v>130</v>
      </c>
      <c r="B131" t="s">
        <v>1436</v>
      </c>
      <c r="C131" t="s">
        <v>1810</v>
      </c>
      <c r="D131" t="s">
        <v>82</v>
      </c>
      <c r="E131" t="s">
        <v>82</v>
      </c>
      <c r="F131">
        <v>2973.85</v>
      </c>
      <c r="G131">
        <v>89.22</v>
      </c>
      <c r="H131">
        <v>2884.63</v>
      </c>
      <c r="I131" s="3">
        <v>1</v>
      </c>
      <c r="J131" t="s">
        <v>46</v>
      </c>
      <c r="K131" t="s">
        <v>418</v>
      </c>
      <c r="L131" t="s">
        <v>129</v>
      </c>
      <c r="M131" t="s">
        <v>1811</v>
      </c>
      <c r="N131" t="s">
        <v>1812</v>
      </c>
      <c r="O131" t="s">
        <v>1440</v>
      </c>
    </row>
    <row r="132" customFormat="1" spans="1:15">
      <c r="A132">
        <v>131</v>
      </c>
      <c r="B132" t="s">
        <v>1436</v>
      </c>
      <c r="C132" t="s">
        <v>1813</v>
      </c>
      <c r="D132" t="s">
        <v>82</v>
      </c>
      <c r="E132" t="s">
        <v>82</v>
      </c>
      <c r="F132">
        <v>4625.1</v>
      </c>
      <c r="G132">
        <v>138.75</v>
      </c>
      <c r="H132">
        <v>4486.35</v>
      </c>
      <c r="I132" s="3">
        <v>1</v>
      </c>
      <c r="J132" t="s">
        <v>46</v>
      </c>
      <c r="K132" t="s">
        <v>418</v>
      </c>
      <c r="L132" t="s">
        <v>129</v>
      </c>
      <c r="M132" t="s">
        <v>1814</v>
      </c>
      <c r="N132" t="s">
        <v>1815</v>
      </c>
      <c r="O132" t="s">
        <v>1440</v>
      </c>
    </row>
    <row r="133" customFormat="1" spans="1:15">
      <c r="A133">
        <v>132</v>
      </c>
      <c r="B133" t="s">
        <v>1436</v>
      </c>
      <c r="C133" t="s">
        <v>1816</v>
      </c>
      <c r="D133" t="s">
        <v>82</v>
      </c>
      <c r="E133" t="s">
        <v>82</v>
      </c>
      <c r="F133">
        <v>1668.77</v>
      </c>
      <c r="G133">
        <v>50.06</v>
      </c>
      <c r="H133">
        <v>1618.71</v>
      </c>
      <c r="I133" s="3">
        <v>1</v>
      </c>
      <c r="J133" t="s">
        <v>46</v>
      </c>
      <c r="K133" t="s">
        <v>418</v>
      </c>
      <c r="L133" t="s">
        <v>129</v>
      </c>
      <c r="M133" t="s">
        <v>1817</v>
      </c>
      <c r="N133" t="s">
        <v>1818</v>
      </c>
      <c r="O133" t="s">
        <v>1440</v>
      </c>
    </row>
    <row r="134" spans="1:16">
      <c r="A134">
        <v>133</v>
      </c>
      <c r="B134" t="s">
        <v>1436</v>
      </c>
      <c r="C134" t="s">
        <v>1819</v>
      </c>
      <c r="D134" t="s">
        <v>82</v>
      </c>
      <c r="E134" t="s">
        <v>82</v>
      </c>
      <c r="F134">
        <v>8811.83</v>
      </c>
      <c r="G134">
        <v>264.35</v>
      </c>
      <c r="H134">
        <v>8547.48</v>
      </c>
      <c r="I134" s="3">
        <v>1</v>
      </c>
      <c r="J134" t="s">
        <v>46</v>
      </c>
      <c r="K134" t="s">
        <v>418</v>
      </c>
      <c r="L134" t="s">
        <v>129</v>
      </c>
      <c r="M134" t="s">
        <v>1820</v>
      </c>
      <c r="N134" t="s">
        <v>1821</v>
      </c>
      <c r="O134" t="s">
        <v>1440</v>
      </c>
      <c r="P134" t="s">
        <v>1588</v>
      </c>
    </row>
    <row r="135" customFormat="1" spans="1:15">
      <c r="A135">
        <v>134</v>
      </c>
      <c r="B135" t="s">
        <v>1436</v>
      </c>
      <c r="C135" t="s">
        <v>1822</v>
      </c>
      <c r="D135" t="s">
        <v>82</v>
      </c>
      <c r="E135" t="s">
        <v>82</v>
      </c>
      <c r="F135">
        <v>1724.27</v>
      </c>
      <c r="G135">
        <v>51.73</v>
      </c>
      <c r="H135">
        <v>1672.54</v>
      </c>
      <c r="I135" s="3">
        <v>1</v>
      </c>
      <c r="J135" t="s">
        <v>46</v>
      </c>
      <c r="K135" t="s">
        <v>418</v>
      </c>
      <c r="L135" t="s">
        <v>1581</v>
      </c>
      <c r="M135" t="s">
        <v>1823</v>
      </c>
      <c r="N135" t="s">
        <v>1824</v>
      </c>
      <c r="O135" t="s">
        <v>1440</v>
      </c>
    </row>
    <row r="136" spans="1:16">
      <c r="A136">
        <v>135</v>
      </c>
      <c r="B136" t="s">
        <v>1436</v>
      </c>
      <c r="C136" t="s">
        <v>1825</v>
      </c>
      <c r="D136" t="s">
        <v>102</v>
      </c>
      <c r="E136" t="s">
        <v>102</v>
      </c>
      <c r="F136">
        <v>315</v>
      </c>
      <c r="G136">
        <v>9.45</v>
      </c>
      <c r="H136">
        <v>305.55</v>
      </c>
      <c r="I136" s="3">
        <v>1</v>
      </c>
      <c r="J136" t="s">
        <v>52</v>
      </c>
      <c r="K136" t="s">
        <v>519</v>
      </c>
      <c r="L136" t="s">
        <v>1826</v>
      </c>
      <c r="M136" t="s">
        <v>1827</v>
      </c>
      <c r="N136" t="s">
        <v>1828</v>
      </c>
      <c r="O136" t="s">
        <v>1440</v>
      </c>
      <c r="P136" t="s">
        <v>1829</v>
      </c>
    </row>
    <row r="137" customFormat="1" spans="1:15">
      <c r="A137">
        <v>136</v>
      </c>
      <c r="B137" t="s">
        <v>1436</v>
      </c>
      <c r="C137" t="s">
        <v>1830</v>
      </c>
      <c r="D137" t="s">
        <v>45</v>
      </c>
      <c r="E137" t="s">
        <v>45</v>
      </c>
      <c r="F137">
        <v>7905.46</v>
      </c>
      <c r="G137">
        <v>237.16</v>
      </c>
      <c r="H137">
        <v>7668.3</v>
      </c>
      <c r="I137" s="3">
        <v>1</v>
      </c>
      <c r="J137" t="s">
        <v>46</v>
      </c>
      <c r="K137" t="s">
        <v>395</v>
      </c>
      <c r="L137" t="s">
        <v>129</v>
      </c>
      <c r="M137" t="s">
        <v>1831</v>
      </c>
      <c r="N137" t="s">
        <v>1832</v>
      </c>
      <c r="O137" t="s">
        <v>1674</v>
      </c>
    </row>
    <row r="138" customFormat="1" spans="1:15">
      <c r="A138">
        <v>137</v>
      </c>
      <c r="B138" t="s">
        <v>1436</v>
      </c>
      <c r="C138" t="s">
        <v>1833</v>
      </c>
      <c r="D138" t="s">
        <v>103</v>
      </c>
      <c r="E138" t="s">
        <v>103</v>
      </c>
      <c r="F138">
        <v>932.76</v>
      </c>
      <c r="G138">
        <v>27.98</v>
      </c>
      <c r="H138">
        <v>904.78</v>
      </c>
      <c r="I138" s="3">
        <v>1</v>
      </c>
      <c r="J138" t="s">
        <v>24</v>
      </c>
      <c r="K138" t="s">
        <v>65</v>
      </c>
      <c r="L138" t="s">
        <v>129</v>
      </c>
      <c r="M138" t="s">
        <v>1831</v>
      </c>
      <c r="N138" t="s">
        <v>1832</v>
      </c>
      <c r="O138" t="s">
        <v>1674</v>
      </c>
    </row>
    <row r="139" customFormat="1" spans="1:15">
      <c r="A139">
        <v>138</v>
      </c>
      <c r="B139" t="s">
        <v>1436</v>
      </c>
      <c r="C139" t="s">
        <v>1834</v>
      </c>
      <c r="D139" t="s">
        <v>104</v>
      </c>
      <c r="E139" t="s">
        <v>104</v>
      </c>
      <c r="F139">
        <v>5186.22</v>
      </c>
      <c r="G139">
        <v>155.59</v>
      </c>
      <c r="H139">
        <v>5030.63</v>
      </c>
      <c r="I139" s="3">
        <v>1</v>
      </c>
      <c r="J139" t="s">
        <v>24</v>
      </c>
      <c r="K139" t="s">
        <v>65</v>
      </c>
      <c r="L139" t="s">
        <v>129</v>
      </c>
      <c r="M139" t="s">
        <v>1831</v>
      </c>
      <c r="N139" t="s">
        <v>1832</v>
      </c>
      <c r="O139" t="s">
        <v>1674</v>
      </c>
    </row>
    <row r="140" customFormat="1" spans="1:15">
      <c r="A140">
        <v>139</v>
      </c>
      <c r="B140" t="s">
        <v>1436</v>
      </c>
      <c r="C140" t="s">
        <v>1835</v>
      </c>
      <c r="D140" t="s">
        <v>75</v>
      </c>
      <c r="E140" t="s">
        <v>75</v>
      </c>
      <c r="F140">
        <v>2757.71</v>
      </c>
      <c r="G140">
        <v>82.73</v>
      </c>
      <c r="H140">
        <v>2674.98</v>
      </c>
      <c r="I140" s="3">
        <v>1</v>
      </c>
      <c r="J140" t="s">
        <v>24</v>
      </c>
      <c r="K140" t="s">
        <v>65</v>
      </c>
      <c r="L140" t="s">
        <v>129</v>
      </c>
      <c r="M140" t="s">
        <v>1836</v>
      </c>
      <c r="N140" t="s">
        <v>1837</v>
      </c>
      <c r="O140" t="s">
        <v>1674</v>
      </c>
    </row>
    <row r="141" customFormat="1" spans="1:15">
      <c r="A141">
        <v>140</v>
      </c>
      <c r="B141" t="s">
        <v>1436</v>
      </c>
      <c r="C141" t="s">
        <v>1838</v>
      </c>
      <c r="D141" t="s">
        <v>75</v>
      </c>
      <c r="E141" t="s">
        <v>75</v>
      </c>
      <c r="F141">
        <v>2757.71</v>
      </c>
      <c r="G141">
        <v>82.73</v>
      </c>
      <c r="H141">
        <v>2674.98</v>
      </c>
      <c r="I141" s="3">
        <v>1</v>
      </c>
      <c r="J141" t="s">
        <v>24</v>
      </c>
      <c r="K141" t="s">
        <v>65</v>
      </c>
      <c r="L141" t="s">
        <v>129</v>
      </c>
      <c r="M141" t="s">
        <v>1836</v>
      </c>
      <c r="N141" t="s">
        <v>1837</v>
      </c>
      <c r="O141" t="s">
        <v>1674</v>
      </c>
    </row>
    <row r="142" customFormat="1" spans="1:15">
      <c r="A142">
        <v>141</v>
      </c>
      <c r="B142" t="s">
        <v>1436</v>
      </c>
      <c r="C142" t="s">
        <v>1839</v>
      </c>
      <c r="D142" t="s">
        <v>82</v>
      </c>
      <c r="E142" t="s">
        <v>82</v>
      </c>
      <c r="F142">
        <v>408.9</v>
      </c>
      <c r="G142">
        <v>12.27</v>
      </c>
      <c r="H142">
        <v>396.63</v>
      </c>
      <c r="I142" s="3">
        <v>1</v>
      </c>
      <c r="J142" t="s">
        <v>46</v>
      </c>
      <c r="K142" t="s">
        <v>418</v>
      </c>
      <c r="L142" t="s">
        <v>129</v>
      </c>
      <c r="M142" t="s">
        <v>1836</v>
      </c>
      <c r="N142" t="s">
        <v>1837</v>
      </c>
      <c r="O142" t="s">
        <v>1674</v>
      </c>
    </row>
    <row r="143" customFormat="1" spans="1:15">
      <c r="A143">
        <v>142</v>
      </c>
      <c r="B143" t="s">
        <v>1436</v>
      </c>
      <c r="C143" t="s">
        <v>1840</v>
      </c>
      <c r="D143" t="s">
        <v>63</v>
      </c>
      <c r="E143" t="s">
        <v>63</v>
      </c>
      <c r="F143">
        <v>1439.86</v>
      </c>
      <c r="G143">
        <v>43.2</v>
      </c>
      <c r="H143">
        <v>1396.66</v>
      </c>
      <c r="I143" s="3">
        <v>1</v>
      </c>
      <c r="J143" t="s">
        <v>52</v>
      </c>
      <c r="K143" t="s">
        <v>519</v>
      </c>
      <c r="L143" t="s">
        <v>129</v>
      </c>
      <c r="M143" t="s">
        <v>1836</v>
      </c>
      <c r="N143" t="s">
        <v>1837</v>
      </c>
      <c r="O143" t="s">
        <v>1674</v>
      </c>
    </row>
    <row r="144" customFormat="1" spans="1:15">
      <c r="A144">
        <v>143</v>
      </c>
      <c r="B144" t="s">
        <v>1436</v>
      </c>
      <c r="C144" t="s">
        <v>1841</v>
      </c>
      <c r="D144" t="s">
        <v>63</v>
      </c>
      <c r="E144" t="s">
        <v>63</v>
      </c>
      <c r="F144">
        <v>8645.71</v>
      </c>
      <c r="G144">
        <v>259.37</v>
      </c>
      <c r="H144">
        <v>8386.34</v>
      </c>
      <c r="I144" s="3">
        <v>1</v>
      </c>
      <c r="J144" t="s">
        <v>52</v>
      </c>
      <c r="K144" t="s">
        <v>519</v>
      </c>
      <c r="L144" t="s">
        <v>129</v>
      </c>
      <c r="M144" t="s">
        <v>1836</v>
      </c>
      <c r="N144" t="s">
        <v>1837</v>
      </c>
      <c r="O144" t="s">
        <v>1674</v>
      </c>
    </row>
    <row r="145" customFormat="1" spans="1:15">
      <c r="A145">
        <v>144</v>
      </c>
      <c r="B145" t="s">
        <v>1436</v>
      </c>
      <c r="C145" t="s">
        <v>1842</v>
      </c>
      <c r="D145" t="s">
        <v>104</v>
      </c>
      <c r="E145" t="s">
        <v>104</v>
      </c>
      <c r="F145">
        <v>2664.34</v>
      </c>
      <c r="G145">
        <v>115.8</v>
      </c>
      <c r="H145">
        <v>2548.54</v>
      </c>
      <c r="I145" s="3">
        <v>1</v>
      </c>
      <c r="J145" t="s">
        <v>24</v>
      </c>
      <c r="K145" t="s">
        <v>65</v>
      </c>
      <c r="L145" t="s">
        <v>129</v>
      </c>
      <c r="M145" t="s">
        <v>1836</v>
      </c>
      <c r="N145" t="s">
        <v>1837</v>
      </c>
      <c r="O145" t="s">
        <v>1674</v>
      </c>
    </row>
    <row r="146" customFormat="1" spans="1:15">
      <c r="A146">
        <v>145</v>
      </c>
      <c r="B146" t="s">
        <v>1436</v>
      </c>
      <c r="C146" t="s">
        <v>1843</v>
      </c>
      <c r="D146" t="s">
        <v>53</v>
      </c>
      <c r="E146" t="s">
        <v>53</v>
      </c>
      <c r="F146">
        <v>326.11</v>
      </c>
      <c r="G146">
        <v>14.17</v>
      </c>
      <c r="H146">
        <v>311.94</v>
      </c>
      <c r="I146" s="3">
        <v>1</v>
      </c>
      <c r="J146" t="s">
        <v>24</v>
      </c>
      <c r="K146" t="s">
        <v>65</v>
      </c>
      <c r="L146" t="s">
        <v>129</v>
      </c>
      <c r="M146" t="s">
        <v>1836</v>
      </c>
      <c r="N146" t="s">
        <v>1837</v>
      </c>
      <c r="O146" t="s">
        <v>1674</v>
      </c>
    </row>
    <row r="147" customFormat="1" spans="1:15">
      <c r="A147">
        <v>146</v>
      </c>
      <c r="B147" t="s">
        <v>1436</v>
      </c>
      <c r="C147" t="s">
        <v>1844</v>
      </c>
      <c r="D147" t="s">
        <v>63</v>
      </c>
      <c r="E147" t="s">
        <v>63</v>
      </c>
      <c r="F147">
        <v>7794.84</v>
      </c>
      <c r="G147">
        <v>233.85</v>
      </c>
      <c r="H147">
        <v>7560.99</v>
      </c>
      <c r="I147" s="3">
        <v>1</v>
      </c>
      <c r="J147" t="s">
        <v>52</v>
      </c>
      <c r="K147" t="s">
        <v>519</v>
      </c>
      <c r="L147" t="s">
        <v>129</v>
      </c>
      <c r="M147" t="s">
        <v>1845</v>
      </c>
      <c r="N147" t="s">
        <v>1846</v>
      </c>
      <c r="O147" t="s">
        <v>1674</v>
      </c>
    </row>
    <row r="148" customFormat="1" spans="1:15">
      <c r="A148">
        <v>147</v>
      </c>
      <c r="B148" t="s">
        <v>1436</v>
      </c>
      <c r="C148" t="s">
        <v>1847</v>
      </c>
      <c r="D148" t="s">
        <v>75</v>
      </c>
      <c r="E148" t="s">
        <v>75</v>
      </c>
      <c r="F148">
        <v>4812.94</v>
      </c>
      <c r="G148">
        <v>144.39</v>
      </c>
      <c r="H148">
        <v>4668.55</v>
      </c>
      <c r="I148" s="3">
        <v>1</v>
      </c>
      <c r="J148" t="s">
        <v>24</v>
      </c>
      <c r="K148" t="s">
        <v>65</v>
      </c>
      <c r="L148" t="s">
        <v>1781</v>
      </c>
      <c r="M148" t="s">
        <v>1848</v>
      </c>
      <c r="N148" t="s">
        <v>1849</v>
      </c>
      <c r="O148" t="s">
        <v>1674</v>
      </c>
    </row>
    <row r="149" customFormat="1" spans="1:15">
      <c r="A149">
        <v>148</v>
      </c>
      <c r="B149" t="s">
        <v>1436</v>
      </c>
      <c r="C149" t="s">
        <v>1850</v>
      </c>
      <c r="D149" t="s">
        <v>69</v>
      </c>
      <c r="E149" t="s">
        <v>69</v>
      </c>
      <c r="F149">
        <v>11925.99</v>
      </c>
      <c r="G149">
        <v>357.78</v>
      </c>
      <c r="H149">
        <v>11568.21</v>
      </c>
      <c r="I149" s="3">
        <v>1</v>
      </c>
      <c r="J149" t="s">
        <v>46</v>
      </c>
      <c r="K149" t="s">
        <v>632</v>
      </c>
      <c r="L149" t="s">
        <v>1585</v>
      </c>
      <c r="M149" t="s">
        <v>1848</v>
      </c>
      <c r="N149" t="s">
        <v>1849</v>
      </c>
      <c r="O149" t="s">
        <v>1674</v>
      </c>
    </row>
    <row r="150" customFormat="1" spans="1:15">
      <c r="A150">
        <v>149</v>
      </c>
      <c r="B150" t="s">
        <v>1436</v>
      </c>
      <c r="C150" t="s">
        <v>1851</v>
      </c>
      <c r="D150" t="s">
        <v>63</v>
      </c>
      <c r="E150" t="s">
        <v>63</v>
      </c>
      <c r="F150">
        <v>4560.39</v>
      </c>
      <c r="G150">
        <v>136.81</v>
      </c>
      <c r="H150">
        <v>4423.58</v>
      </c>
      <c r="I150" s="3">
        <v>1</v>
      </c>
      <c r="J150" t="s">
        <v>52</v>
      </c>
      <c r="K150" t="s">
        <v>519</v>
      </c>
      <c r="L150" t="s">
        <v>1536</v>
      </c>
      <c r="M150" t="s">
        <v>1848</v>
      </c>
      <c r="N150" t="s">
        <v>1849</v>
      </c>
      <c r="O150" t="s">
        <v>1674</v>
      </c>
    </row>
    <row r="151" customFormat="1" spans="1:15">
      <c r="A151">
        <v>150</v>
      </c>
      <c r="B151" t="s">
        <v>1436</v>
      </c>
      <c r="C151" t="s">
        <v>1852</v>
      </c>
      <c r="D151" t="s">
        <v>75</v>
      </c>
      <c r="E151" t="s">
        <v>75</v>
      </c>
      <c r="F151">
        <v>2757.71</v>
      </c>
      <c r="G151">
        <v>82.73</v>
      </c>
      <c r="H151">
        <v>2674.98</v>
      </c>
      <c r="I151" s="3">
        <v>1</v>
      </c>
      <c r="J151" t="s">
        <v>24</v>
      </c>
      <c r="K151" t="s">
        <v>65</v>
      </c>
      <c r="L151" t="s">
        <v>1853</v>
      </c>
      <c r="M151" t="s">
        <v>1854</v>
      </c>
      <c r="N151" t="s">
        <v>1855</v>
      </c>
      <c r="O151" t="s">
        <v>1674</v>
      </c>
    </row>
    <row r="152" customFormat="1" spans="1:15">
      <c r="A152">
        <v>151</v>
      </c>
      <c r="B152" t="s">
        <v>1436</v>
      </c>
      <c r="C152" t="s">
        <v>1856</v>
      </c>
      <c r="D152" t="s">
        <v>75</v>
      </c>
      <c r="E152" t="s">
        <v>75</v>
      </c>
      <c r="F152">
        <v>2757.71</v>
      </c>
      <c r="G152">
        <v>82.73</v>
      </c>
      <c r="H152">
        <v>2674.98</v>
      </c>
      <c r="I152" s="3">
        <v>1</v>
      </c>
      <c r="J152" t="s">
        <v>24</v>
      </c>
      <c r="K152" t="s">
        <v>65</v>
      </c>
      <c r="L152" t="s">
        <v>1853</v>
      </c>
      <c r="M152" t="s">
        <v>1854</v>
      </c>
      <c r="N152" t="s">
        <v>1855</v>
      </c>
      <c r="O152" t="s">
        <v>1674</v>
      </c>
    </row>
    <row r="153" customFormat="1" spans="1:15">
      <c r="A153">
        <v>152</v>
      </c>
      <c r="B153" t="s">
        <v>1436</v>
      </c>
      <c r="C153" t="s">
        <v>1857</v>
      </c>
      <c r="D153" t="s">
        <v>82</v>
      </c>
      <c r="E153" t="s">
        <v>82</v>
      </c>
      <c r="F153">
        <v>1146.6</v>
      </c>
      <c r="G153">
        <v>34.4</v>
      </c>
      <c r="H153">
        <v>1112.2</v>
      </c>
      <c r="I153" s="3">
        <v>1</v>
      </c>
      <c r="J153" t="s">
        <v>46</v>
      </c>
      <c r="K153" t="s">
        <v>418</v>
      </c>
      <c r="L153" t="s">
        <v>511</v>
      </c>
      <c r="M153" t="s">
        <v>1854</v>
      </c>
      <c r="N153" t="s">
        <v>1855</v>
      </c>
      <c r="O153" t="s">
        <v>1674</v>
      </c>
    </row>
    <row r="154" customFormat="1" spans="1:15">
      <c r="A154">
        <v>153</v>
      </c>
      <c r="B154" t="s">
        <v>1436</v>
      </c>
      <c r="C154" t="s">
        <v>1858</v>
      </c>
      <c r="D154" t="s">
        <v>63</v>
      </c>
      <c r="E154" t="s">
        <v>63</v>
      </c>
      <c r="F154">
        <v>308.84</v>
      </c>
      <c r="G154">
        <v>9.27</v>
      </c>
      <c r="H154">
        <v>299.57</v>
      </c>
      <c r="I154" s="3">
        <v>1</v>
      </c>
      <c r="J154" t="s">
        <v>52</v>
      </c>
      <c r="K154" t="s">
        <v>519</v>
      </c>
      <c r="L154" t="s">
        <v>1723</v>
      </c>
      <c r="M154" t="s">
        <v>1854</v>
      </c>
      <c r="N154" t="s">
        <v>1855</v>
      </c>
      <c r="O154" t="s">
        <v>1674</v>
      </c>
    </row>
    <row r="155" customFormat="1" spans="1:15">
      <c r="A155">
        <v>154</v>
      </c>
      <c r="B155" t="s">
        <v>1436</v>
      </c>
      <c r="C155" t="s">
        <v>1859</v>
      </c>
      <c r="D155" t="s">
        <v>63</v>
      </c>
      <c r="E155" t="s">
        <v>63</v>
      </c>
      <c r="F155">
        <v>165</v>
      </c>
      <c r="G155">
        <v>4.95</v>
      </c>
      <c r="H155">
        <v>160.05</v>
      </c>
      <c r="I155" s="3">
        <v>1</v>
      </c>
      <c r="J155" t="s">
        <v>52</v>
      </c>
      <c r="K155" t="s">
        <v>519</v>
      </c>
      <c r="L155" t="s">
        <v>1723</v>
      </c>
      <c r="M155" t="s">
        <v>1854</v>
      </c>
      <c r="N155" t="s">
        <v>1855</v>
      </c>
      <c r="O155" t="s">
        <v>1674</v>
      </c>
    </row>
    <row r="156" customFormat="1" spans="1:15">
      <c r="A156">
        <v>155</v>
      </c>
      <c r="B156" t="s">
        <v>1436</v>
      </c>
      <c r="C156" t="s">
        <v>1860</v>
      </c>
      <c r="D156" t="s">
        <v>75</v>
      </c>
      <c r="E156" t="s">
        <v>75</v>
      </c>
      <c r="F156">
        <v>2516.67</v>
      </c>
      <c r="G156">
        <v>75.5</v>
      </c>
      <c r="H156">
        <v>2441.17</v>
      </c>
      <c r="I156" s="3">
        <v>1</v>
      </c>
      <c r="J156" t="s">
        <v>52</v>
      </c>
      <c r="K156" t="s">
        <v>65</v>
      </c>
      <c r="L156" t="s">
        <v>129</v>
      </c>
      <c r="M156" t="s">
        <v>1854</v>
      </c>
      <c r="N156" t="s">
        <v>1855</v>
      </c>
      <c r="O156" t="s">
        <v>1674</v>
      </c>
    </row>
    <row r="157" customFormat="1" spans="1:15">
      <c r="A157">
        <v>156</v>
      </c>
      <c r="B157" t="s">
        <v>1436</v>
      </c>
      <c r="C157" t="s">
        <v>1861</v>
      </c>
      <c r="D157" t="s">
        <v>53</v>
      </c>
      <c r="E157" t="s">
        <v>53</v>
      </c>
      <c r="F157">
        <v>650.22</v>
      </c>
      <c r="G157">
        <v>133.38</v>
      </c>
      <c r="H157">
        <v>516.84</v>
      </c>
      <c r="I157" s="3">
        <v>1</v>
      </c>
      <c r="J157" t="s">
        <v>24</v>
      </c>
      <c r="K157" t="s">
        <v>65</v>
      </c>
      <c r="L157" t="s">
        <v>129</v>
      </c>
      <c r="M157" t="s">
        <v>1854</v>
      </c>
      <c r="N157" t="s">
        <v>1855</v>
      </c>
      <c r="O157" t="s">
        <v>1674</v>
      </c>
    </row>
    <row r="158" customFormat="1" spans="1:15">
      <c r="A158">
        <v>157</v>
      </c>
      <c r="B158" t="s">
        <v>1436</v>
      </c>
      <c r="C158" t="s">
        <v>1862</v>
      </c>
      <c r="D158" t="s">
        <v>75</v>
      </c>
      <c r="E158" t="s">
        <v>75</v>
      </c>
      <c r="F158">
        <v>2555.79</v>
      </c>
      <c r="G158">
        <v>76.67</v>
      </c>
      <c r="H158">
        <v>2479.12</v>
      </c>
      <c r="I158" s="3">
        <v>1</v>
      </c>
      <c r="J158" t="s">
        <v>24</v>
      </c>
      <c r="K158" t="s">
        <v>65</v>
      </c>
      <c r="L158" t="s">
        <v>129</v>
      </c>
      <c r="M158" t="s">
        <v>1863</v>
      </c>
      <c r="N158" t="s">
        <v>1864</v>
      </c>
      <c r="O158" t="s">
        <v>1674</v>
      </c>
    </row>
    <row r="159" customFormat="1" spans="1:15">
      <c r="A159">
        <v>158</v>
      </c>
      <c r="B159" t="s">
        <v>1436</v>
      </c>
      <c r="C159" t="s">
        <v>1865</v>
      </c>
      <c r="D159" t="s">
        <v>63</v>
      </c>
      <c r="E159" t="s">
        <v>63</v>
      </c>
      <c r="F159">
        <v>6687.58</v>
      </c>
      <c r="G159">
        <v>200.63</v>
      </c>
      <c r="H159">
        <v>6486.95</v>
      </c>
      <c r="I159" s="3">
        <v>1</v>
      </c>
      <c r="J159" t="s">
        <v>52</v>
      </c>
      <c r="K159" t="s">
        <v>519</v>
      </c>
      <c r="L159" t="s">
        <v>129</v>
      </c>
      <c r="M159" t="s">
        <v>1863</v>
      </c>
      <c r="N159" t="s">
        <v>1864</v>
      </c>
      <c r="O159" t="s">
        <v>1674</v>
      </c>
    </row>
    <row r="160" customFormat="1" spans="1:15">
      <c r="A160">
        <v>159</v>
      </c>
      <c r="B160" t="s">
        <v>1436</v>
      </c>
      <c r="C160" t="s">
        <v>1866</v>
      </c>
      <c r="D160" t="s">
        <v>103</v>
      </c>
      <c r="E160" t="s">
        <v>103</v>
      </c>
      <c r="F160">
        <v>1768.69</v>
      </c>
      <c r="G160">
        <v>53.06</v>
      </c>
      <c r="H160">
        <v>1715.63</v>
      </c>
      <c r="I160" s="3">
        <v>1</v>
      </c>
      <c r="J160" t="s">
        <v>24</v>
      </c>
      <c r="K160" t="s">
        <v>65</v>
      </c>
      <c r="L160" t="s">
        <v>129</v>
      </c>
      <c r="M160" t="s">
        <v>1863</v>
      </c>
      <c r="N160" t="s">
        <v>1864</v>
      </c>
      <c r="O160" t="s">
        <v>1674</v>
      </c>
    </row>
    <row r="161" customFormat="1" spans="1:15">
      <c r="A161">
        <v>160</v>
      </c>
      <c r="B161" t="s">
        <v>1436</v>
      </c>
      <c r="C161" t="s">
        <v>1867</v>
      </c>
      <c r="D161" t="s">
        <v>104</v>
      </c>
      <c r="E161" t="s">
        <v>104</v>
      </c>
      <c r="F161">
        <v>2968.44</v>
      </c>
      <c r="G161">
        <v>89.05</v>
      </c>
      <c r="H161">
        <v>2879.39</v>
      </c>
      <c r="I161" s="3">
        <v>1</v>
      </c>
      <c r="J161" t="s">
        <v>24</v>
      </c>
      <c r="K161" t="s">
        <v>65</v>
      </c>
      <c r="L161" t="s">
        <v>129</v>
      </c>
      <c r="M161" t="s">
        <v>1863</v>
      </c>
      <c r="N161" t="s">
        <v>1864</v>
      </c>
      <c r="O161" t="s">
        <v>1674</v>
      </c>
    </row>
    <row r="162" spans="1:16">
      <c r="A162">
        <v>161</v>
      </c>
      <c r="B162" t="s">
        <v>1868</v>
      </c>
      <c r="C162" t="s">
        <v>1869</v>
      </c>
      <c r="D162" t="s">
        <v>82</v>
      </c>
      <c r="E162" t="s">
        <v>82</v>
      </c>
      <c r="F162">
        <v>7948.73</v>
      </c>
      <c r="G162">
        <v>238.46</v>
      </c>
      <c r="H162">
        <v>7710.27</v>
      </c>
      <c r="I162" s="3">
        <v>1</v>
      </c>
      <c r="J162" t="s">
        <v>46</v>
      </c>
      <c r="K162" t="s">
        <v>418</v>
      </c>
      <c r="L162" t="s">
        <v>1870</v>
      </c>
      <c r="M162" t="s">
        <v>1728</v>
      </c>
      <c r="N162" t="s">
        <v>1729</v>
      </c>
      <c r="O162" t="s">
        <v>1440</v>
      </c>
      <c r="P162" t="s">
        <v>1588</v>
      </c>
    </row>
    <row r="163" spans="1:16">
      <c r="A163">
        <v>162</v>
      </c>
      <c r="B163" t="s">
        <v>1868</v>
      </c>
      <c r="C163" t="s">
        <v>1871</v>
      </c>
      <c r="D163" t="s">
        <v>82</v>
      </c>
      <c r="E163" t="s">
        <v>82</v>
      </c>
      <c r="F163">
        <v>3848.18</v>
      </c>
      <c r="G163">
        <v>115.45</v>
      </c>
      <c r="H163">
        <v>3732.73</v>
      </c>
      <c r="I163" s="3">
        <v>1</v>
      </c>
      <c r="J163" t="s">
        <v>46</v>
      </c>
      <c r="K163" t="s">
        <v>418</v>
      </c>
      <c r="L163" t="s">
        <v>505</v>
      </c>
      <c r="M163" t="s">
        <v>1872</v>
      </c>
      <c r="N163" t="s">
        <v>1873</v>
      </c>
      <c r="O163" t="s">
        <v>1440</v>
      </c>
      <c r="P163" t="s">
        <v>1588</v>
      </c>
    </row>
    <row r="164" spans="1:16">
      <c r="A164">
        <v>163</v>
      </c>
      <c r="B164" t="s">
        <v>1868</v>
      </c>
      <c r="C164" t="s">
        <v>1874</v>
      </c>
      <c r="D164" t="s">
        <v>82</v>
      </c>
      <c r="E164" t="s">
        <v>82</v>
      </c>
      <c r="F164">
        <v>12234.4</v>
      </c>
      <c r="G164">
        <v>367.03</v>
      </c>
      <c r="H164">
        <v>11867.37</v>
      </c>
      <c r="I164" s="3">
        <v>1</v>
      </c>
      <c r="J164" t="s">
        <v>46</v>
      </c>
      <c r="K164" t="s">
        <v>418</v>
      </c>
      <c r="L164" t="s">
        <v>129</v>
      </c>
      <c r="M164" t="s">
        <v>1875</v>
      </c>
      <c r="N164" t="s">
        <v>1876</v>
      </c>
      <c r="O164" t="s">
        <v>1440</v>
      </c>
      <c r="P164" t="s">
        <v>1588</v>
      </c>
    </row>
    <row r="165" spans="1:16">
      <c r="A165">
        <v>164</v>
      </c>
      <c r="B165" t="s">
        <v>1868</v>
      </c>
      <c r="C165" t="s">
        <v>1877</v>
      </c>
      <c r="D165" t="s">
        <v>102</v>
      </c>
      <c r="E165" t="s">
        <v>102</v>
      </c>
      <c r="F165">
        <v>198</v>
      </c>
      <c r="G165">
        <v>5.94</v>
      </c>
      <c r="H165">
        <v>192.06</v>
      </c>
      <c r="I165" s="3">
        <v>1</v>
      </c>
      <c r="J165" t="s">
        <v>52</v>
      </c>
      <c r="K165" t="s">
        <v>519</v>
      </c>
      <c r="L165" t="s">
        <v>1723</v>
      </c>
      <c r="M165" t="s">
        <v>1878</v>
      </c>
      <c r="N165" t="s">
        <v>1879</v>
      </c>
      <c r="O165" t="s">
        <v>1440</v>
      </c>
      <c r="P165" t="s">
        <v>1880</v>
      </c>
    </row>
    <row r="166" spans="1:16">
      <c r="A166">
        <v>165</v>
      </c>
      <c r="B166" t="s">
        <v>1436</v>
      </c>
      <c r="C166" t="s">
        <v>1881</v>
      </c>
      <c r="D166" t="s">
        <v>102</v>
      </c>
      <c r="E166" t="s">
        <v>102</v>
      </c>
      <c r="F166">
        <v>873</v>
      </c>
      <c r="G166">
        <v>26.19</v>
      </c>
      <c r="H166">
        <v>846.81</v>
      </c>
      <c r="I166" s="3">
        <v>1</v>
      </c>
      <c r="J166" t="s">
        <v>52</v>
      </c>
      <c r="K166" t="s">
        <v>519</v>
      </c>
      <c r="L166" t="s">
        <v>1553</v>
      </c>
      <c r="M166" t="s">
        <v>1882</v>
      </c>
      <c r="N166" t="s">
        <v>1883</v>
      </c>
      <c r="O166" t="s">
        <v>1440</v>
      </c>
      <c r="P166" t="s">
        <v>1523</v>
      </c>
    </row>
    <row r="167" spans="1:16">
      <c r="A167">
        <v>166</v>
      </c>
      <c r="B167" t="s">
        <v>1436</v>
      </c>
      <c r="C167" t="s">
        <v>1884</v>
      </c>
      <c r="D167" t="s">
        <v>102</v>
      </c>
      <c r="E167" t="s">
        <v>102</v>
      </c>
      <c r="F167">
        <v>6511.19</v>
      </c>
      <c r="G167">
        <v>195.34</v>
      </c>
      <c r="H167">
        <v>6315.85</v>
      </c>
      <c r="I167" s="3">
        <v>1</v>
      </c>
      <c r="J167" t="s">
        <v>52</v>
      </c>
      <c r="K167" t="s">
        <v>519</v>
      </c>
      <c r="L167" t="s">
        <v>1553</v>
      </c>
      <c r="M167" t="s">
        <v>1885</v>
      </c>
      <c r="N167" t="s">
        <v>1886</v>
      </c>
      <c r="O167" t="s">
        <v>1440</v>
      </c>
      <c r="P167" t="s">
        <v>1887</v>
      </c>
    </row>
    <row r="168" spans="1:16">
      <c r="A168">
        <v>167</v>
      </c>
      <c r="B168" t="s">
        <v>1436</v>
      </c>
      <c r="C168" t="s">
        <v>1888</v>
      </c>
      <c r="D168" t="s">
        <v>102</v>
      </c>
      <c r="E168" t="s">
        <v>102</v>
      </c>
      <c r="F168">
        <v>291</v>
      </c>
      <c r="G168">
        <v>8.73</v>
      </c>
      <c r="H168">
        <v>282.27</v>
      </c>
      <c r="I168" s="3">
        <v>1</v>
      </c>
      <c r="J168" t="s">
        <v>52</v>
      </c>
      <c r="K168" t="s">
        <v>519</v>
      </c>
      <c r="L168" t="s">
        <v>1553</v>
      </c>
      <c r="M168" t="s">
        <v>1889</v>
      </c>
      <c r="N168" t="s">
        <v>1890</v>
      </c>
      <c r="O168" t="s">
        <v>1440</v>
      </c>
      <c r="P168" t="s">
        <v>1891</v>
      </c>
    </row>
    <row r="169" customFormat="1" spans="1:15">
      <c r="A169">
        <v>168</v>
      </c>
      <c r="B169" t="s">
        <v>1436</v>
      </c>
      <c r="C169" t="s">
        <v>1892</v>
      </c>
      <c r="D169" t="s">
        <v>68</v>
      </c>
      <c r="E169" t="s">
        <v>68</v>
      </c>
      <c r="F169">
        <v>1391.54</v>
      </c>
      <c r="G169">
        <v>41.75</v>
      </c>
      <c r="H169">
        <v>1349.79</v>
      </c>
      <c r="I169" s="3">
        <v>1</v>
      </c>
      <c r="J169" t="s">
        <v>52</v>
      </c>
      <c r="K169" t="s">
        <v>620</v>
      </c>
      <c r="L169" t="s">
        <v>1536</v>
      </c>
      <c r="M169" t="s">
        <v>1893</v>
      </c>
      <c r="N169" t="s">
        <v>1894</v>
      </c>
      <c r="O169" t="s">
        <v>1440</v>
      </c>
    </row>
    <row r="170" spans="1:16">
      <c r="A170">
        <v>169</v>
      </c>
      <c r="B170" t="s">
        <v>1436</v>
      </c>
      <c r="C170" t="s">
        <v>1895</v>
      </c>
      <c r="D170" t="s">
        <v>102</v>
      </c>
      <c r="E170" t="s">
        <v>102</v>
      </c>
      <c r="F170">
        <v>231.75</v>
      </c>
      <c r="G170">
        <v>6.95</v>
      </c>
      <c r="H170">
        <v>224.8</v>
      </c>
      <c r="I170" s="3">
        <v>1</v>
      </c>
      <c r="J170" t="s">
        <v>52</v>
      </c>
      <c r="K170" t="s">
        <v>519</v>
      </c>
      <c r="L170" t="s">
        <v>1536</v>
      </c>
      <c r="M170" t="s">
        <v>1896</v>
      </c>
      <c r="N170" t="s">
        <v>1897</v>
      </c>
      <c r="O170" t="s">
        <v>1440</v>
      </c>
      <c r="P170" t="s">
        <v>1523</v>
      </c>
    </row>
    <row r="171" spans="1:16">
      <c r="A171">
        <v>170</v>
      </c>
      <c r="B171" t="s">
        <v>1436</v>
      </c>
      <c r="C171" t="s">
        <v>1898</v>
      </c>
      <c r="D171" t="s">
        <v>102</v>
      </c>
      <c r="E171" t="s">
        <v>102</v>
      </c>
      <c r="F171">
        <v>4626</v>
      </c>
      <c r="G171">
        <v>138.78</v>
      </c>
      <c r="H171">
        <v>4487.22</v>
      </c>
      <c r="I171" s="3">
        <v>1</v>
      </c>
      <c r="J171" t="s">
        <v>52</v>
      </c>
      <c r="K171" t="s">
        <v>519</v>
      </c>
      <c r="L171" t="s">
        <v>1536</v>
      </c>
      <c r="M171" t="s">
        <v>1899</v>
      </c>
      <c r="N171" t="s">
        <v>1900</v>
      </c>
      <c r="O171" t="s">
        <v>1440</v>
      </c>
      <c r="P171" t="s">
        <v>1523</v>
      </c>
    </row>
    <row r="172" spans="1:16">
      <c r="A172">
        <v>171</v>
      </c>
      <c r="B172" t="s">
        <v>1436</v>
      </c>
      <c r="C172" t="s">
        <v>1901</v>
      </c>
      <c r="D172" t="s">
        <v>102</v>
      </c>
      <c r="E172" t="s">
        <v>102</v>
      </c>
      <c r="F172">
        <v>5079.82</v>
      </c>
      <c r="G172">
        <v>152.39</v>
      </c>
      <c r="H172">
        <v>4927.43</v>
      </c>
      <c r="I172" s="3">
        <v>1</v>
      </c>
      <c r="J172" t="s">
        <v>52</v>
      </c>
      <c r="K172" t="s">
        <v>519</v>
      </c>
      <c r="L172" t="s">
        <v>1536</v>
      </c>
      <c r="M172" t="s">
        <v>1902</v>
      </c>
      <c r="N172" t="s">
        <v>1903</v>
      </c>
      <c r="O172" t="s">
        <v>1440</v>
      </c>
      <c r="P172" t="s">
        <v>1523</v>
      </c>
    </row>
    <row r="173" spans="1:16">
      <c r="A173">
        <v>172</v>
      </c>
      <c r="B173" t="s">
        <v>1436</v>
      </c>
      <c r="C173" t="s">
        <v>1904</v>
      </c>
      <c r="D173" t="s">
        <v>102</v>
      </c>
      <c r="E173" t="s">
        <v>102</v>
      </c>
      <c r="F173">
        <v>257.5</v>
      </c>
      <c r="G173">
        <v>7.73</v>
      </c>
      <c r="H173">
        <v>249.77</v>
      </c>
      <c r="I173" s="3">
        <v>1</v>
      </c>
      <c r="J173" t="s">
        <v>52</v>
      </c>
      <c r="K173" t="s">
        <v>519</v>
      </c>
      <c r="L173" t="s">
        <v>1536</v>
      </c>
      <c r="M173" t="s">
        <v>1905</v>
      </c>
      <c r="N173" t="s">
        <v>1906</v>
      </c>
      <c r="O173" t="s">
        <v>1440</v>
      </c>
      <c r="P173" t="s">
        <v>1907</v>
      </c>
    </row>
    <row r="174" customFormat="1" spans="1:15">
      <c r="A174">
        <v>173</v>
      </c>
      <c r="B174" t="s">
        <v>1436</v>
      </c>
      <c r="C174" t="s">
        <v>1908</v>
      </c>
      <c r="D174" t="s">
        <v>68</v>
      </c>
      <c r="E174" t="s">
        <v>68</v>
      </c>
      <c r="F174">
        <v>3856.05</v>
      </c>
      <c r="G174">
        <v>115.68</v>
      </c>
      <c r="H174">
        <v>3740.37</v>
      </c>
      <c r="I174" s="3">
        <v>1</v>
      </c>
      <c r="J174" t="s">
        <v>52</v>
      </c>
      <c r="K174" t="s">
        <v>620</v>
      </c>
      <c r="L174" t="s">
        <v>1727</v>
      </c>
      <c r="M174" t="s">
        <v>1909</v>
      </c>
      <c r="N174" t="s">
        <v>1910</v>
      </c>
      <c r="O174" t="s">
        <v>1440</v>
      </c>
    </row>
    <row r="175" customFormat="1" spans="1:15">
      <c r="A175">
        <v>174</v>
      </c>
      <c r="B175" t="s">
        <v>1436</v>
      </c>
      <c r="C175" t="s">
        <v>1911</v>
      </c>
      <c r="D175" t="s">
        <v>68</v>
      </c>
      <c r="E175" t="s">
        <v>68</v>
      </c>
      <c r="F175">
        <v>4090.5</v>
      </c>
      <c r="G175">
        <v>122.72</v>
      </c>
      <c r="H175">
        <v>3967.78</v>
      </c>
      <c r="I175" s="3">
        <v>1</v>
      </c>
      <c r="J175" t="s">
        <v>52</v>
      </c>
      <c r="K175" t="s">
        <v>620</v>
      </c>
      <c r="L175" t="s">
        <v>1727</v>
      </c>
      <c r="M175" t="s">
        <v>1912</v>
      </c>
      <c r="N175" t="s">
        <v>1913</v>
      </c>
      <c r="O175" t="s">
        <v>1440</v>
      </c>
    </row>
    <row r="176" spans="1:16">
      <c r="A176">
        <v>175</v>
      </c>
      <c r="B176" t="s">
        <v>1436</v>
      </c>
      <c r="C176" t="s">
        <v>1914</v>
      </c>
      <c r="D176" t="s">
        <v>102</v>
      </c>
      <c r="E176" t="s">
        <v>102</v>
      </c>
      <c r="F176">
        <v>7508.81</v>
      </c>
      <c r="G176">
        <v>225.26</v>
      </c>
      <c r="H176">
        <v>7283.55</v>
      </c>
      <c r="I176" s="3">
        <v>1</v>
      </c>
      <c r="J176" t="s">
        <v>52</v>
      </c>
      <c r="K176" t="s">
        <v>519</v>
      </c>
      <c r="L176" t="s">
        <v>1727</v>
      </c>
      <c r="M176" t="s">
        <v>1915</v>
      </c>
      <c r="N176" t="s">
        <v>1916</v>
      </c>
      <c r="O176" t="s">
        <v>1440</v>
      </c>
      <c r="P176" t="s">
        <v>1523</v>
      </c>
    </row>
    <row r="177" spans="1:16">
      <c r="A177">
        <v>176</v>
      </c>
      <c r="B177" t="s">
        <v>1436</v>
      </c>
      <c r="C177" t="s">
        <v>1917</v>
      </c>
      <c r="D177" t="s">
        <v>102</v>
      </c>
      <c r="E177" t="s">
        <v>102</v>
      </c>
      <c r="F177">
        <v>6207.03</v>
      </c>
      <c r="G177">
        <v>186.21</v>
      </c>
      <c r="H177">
        <v>6020.82</v>
      </c>
      <c r="I177" s="3">
        <v>1</v>
      </c>
      <c r="J177" t="s">
        <v>52</v>
      </c>
      <c r="K177" t="s">
        <v>519</v>
      </c>
      <c r="L177" t="s">
        <v>1727</v>
      </c>
      <c r="M177" t="s">
        <v>1918</v>
      </c>
      <c r="N177" t="s">
        <v>1919</v>
      </c>
      <c r="O177" t="s">
        <v>1440</v>
      </c>
      <c r="P177" t="s">
        <v>1523</v>
      </c>
    </row>
    <row r="178" spans="1:16">
      <c r="A178">
        <v>177</v>
      </c>
      <c r="B178" t="s">
        <v>1436</v>
      </c>
      <c r="C178" t="s">
        <v>1920</v>
      </c>
      <c r="D178" t="s">
        <v>102</v>
      </c>
      <c r="E178" t="s">
        <v>102</v>
      </c>
      <c r="F178">
        <v>6173.75</v>
      </c>
      <c r="G178">
        <v>185.21</v>
      </c>
      <c r="H178">
        <v>5988.54</v>
      </c>
      <c r="I178" s="3">
        <v>1</v>
      </c>
      <c r="J178" t="s">
        <v>52</v>
      </c>
      <c r="K178" t="s">
        <v>519</v>
      </c>
      <c r="L178" t="s">
        <v>1727</v>
      </c>
      <c r="M178" t="s">
        <v>1921</v>
      </c>
      <c r="N178" t="s">
        <v>1922</v>
      </c>
      <c r="O178" t="s">
        <v>1440</v>
      </c>
      <c r="P178" t="s">
        <v>1923</v>
      </c>
    </row>
    <row r="179" spans="1:16">
      <c r="A179">
        <v>178</v>
      </c>
      <c r="B179" t="s">
        <v>1436</v>
      </c>
      <c r="C179" t="s">
        <v>1924</v>
      </c>
      <c r="D179" t="s">
        <v>82</v>
      </c>
      <c r="E179" t="s">
        <v>82</v>
      </c>
      <c r="F179">
        <v>1620</v>
      </c>
      <c r="G179">
        <v>48.6</v>
      </c>
      <c r="H179">
        <v>1571.4</v>
      </c>
      <c r="I179" s="3">
        <v>1</v>
      </c>
      <c r="J179" t="s">
        <v>46</v>
      </c>
      <c r="K179" t="s">
        <v>418</v>
      </c>
      <c r="L179" t="s">
        <v>129</v>
      </c>
      <c r="M179" t="s">
        <v>1925</v>
      </c>
      <c r="N179" t="s">
        <v>1926</v>
      </c>
      <c r="O179" t="s">
        <v>1440</v>
      </c>
      <c r="P179" t="s">
        <v>1588</v>
      </c>
    </row>
    <row r="180" spans="1:16">
      <c r="A180">
        <v>179</v>
      </c>
      <c r="B180" t="s">
        <v>1436</v>
      </c>
      <c r="C180" t="s">
        <v>1927</v>
      </c>
      <c r="D180" t="s">
        <v>82</v>
      </c>
      <c r="E180" t="s">
        <v>82</v>
      </c>
      <c r="F180">
        <v>9492.4</v>
      </c>
      <c r="G180">
        <v>284.77</v>
      </c>
      <c r="H180">
        <v>9207.63</v>
      </c>
      <c r="I180" s="3">
        <v>1</v>
      </c>
      <c r="J180" t="s">
        <v>46</v>
      </c>
      <c r="K180" t="s">
        <v>418</v>
      </c>
      <c r="L180" t="s">
        <v>129</v>
      </c>
      <c r="M180" t="s">
        <v>1928</v>
      </c>
      <c r="N180" t="s">
        <v>1929</v>
      </c>
      <c r="O180" t="s">
        <v>1440</v>
      </c>
      <c r="P180" t="s">
        <v>1588</v>
      </c>
    </row>
    <row r="181" spans="1:16">
      <c r="A181">
        <v>180</v>
      </c>
      <c r="B181" t="s">
        <v>1930</v>
      </c>
      <c r="C181" t="s">
        <v>1931</v>
      </c>
      <c r="D181" t="s">
        <v>82</v>
      </c>
      <c r="E181" t="s">
        <v>82</v>
      </c>
      <c r="F181">
        <v>4119.66</v>
      </c>
      <c r="G181">
        <v>123.59</v>
      </c>
      <c r="H181">
        <v>3996.07</v>
      </c>
      <c r="I181" s="3">
        <v>1</v>
      </c>
      <c r="J181" t="s">
        <v>46</v>
      </c>
      <c r="K181" t="s">
        <v>418</v>
      </c>
      <c r="L181" t="s">
        <v>129</v>
      </c>
      <c r="M181" t="s">
        <v>1932</v>
      </c>
      <c r="N181" t="s">
        <v>1933</v>
      </c>
      <c r="O181" t="s">
        <v>1440</v>
      </c>
      <c r="P181" t="s">
        <v>1588</v>
      </c>
    </row>
    <row r="182" spans="1:16">
      <c r="A182">
        <v>181</v>
      </c>
      <c r="B182" t="s">
        <v>1436</v>
      </c>
      <c r="C182" t="s">
        <v>1934</v>
      </c>
      <c r="D182" t="s">
        <v>82</v>
      </c>
      <c r="E182" t="s">
        <v>82</v>
      </c>
      <c r="F182">
        <v>7695.95</v>
      </c>
      <c r="G182">
        <v>230.88</v>
      </c>
      <c r="H182">
        <v>7465.07</v>
      </c>
      <c r="I182" s="3">
        <v>1</v>
      </c>
      <c r="J182" t="s">
        <v>46</v>
      </c>
      <c r="K182" t="s">
        <v>418</v>
      </c>
      <c r="L182" t="s">
        <v>129</v>
      </c>
      <c r="M182" t="s">
        <v>1935</v>
      </c>
      <c r="N182" t="s">
        <v>1936</v>
      </c>
      <c r="O182" t="s">
        <v>1440</v>
      </c>
      <c r="P182" t="s">
        <v>1588</v>
      </c>
    </row>
    <row r="183" spans="1:16">
      <c r="A183">
        <v>182</v>
      </c>
      <c r="B183" t="s">
        <v>1436</v>
      </c>
      <c r="C183" t="s">
        <v>1937</v>
      </c>
      <c r="D183" t="s">
        <v>82</v>
      </c>
      <c r="E183" t="s">
        <v>82</v>
      </c>
      <c r="F183">
        <v>3743.79</v>
      </c>
      <c r="G183">
        <v>112.31</v>
      </c>
      <c r="H183">
        <v>3631.48</v>
      </c>
      <c r="I183" s="3">
        <v>1</v>
      </c>
      <c r="J183" t="s">
        <v>46</v>
      </c>
      <c r="K183" t="s">
        <v>418</v>
      </c>
      <c r="L183" t="s">
        <v>129</v>
      </c>
      <c r="M183" t="s">
        <v>1938</v>
      </c>
      <c r="N183" t="s">
        <v>1939</v>
      </c>
      <c r="O183" t="s">
        <v>1440</v>
      </c>
      <c r="P183" t="s">
        <v>1940</v>
      </c>
    </row>
    <row r="184" customFormat="1" spans="1:15">
      <c r="A184">
        <v>183</v>
      </c>
      <c r="B184" t="s">
        <v>1675</v>
      </c>
      <c r="C184" t="s">
        <v>1941</v>
      </c>
      <c r="D184" t="s">
        <v>63</v>
      </c>
      <c r="E184" t="s">
        <v>63</v>
      </c>
      <c r="F184">
        <v>873</v>
      </c>
      <c r="G184">
        <v>26.19</v>
      </c>
      <c r="H184">
        <v>846.81</v>
      </c>
      <c r="I184" s="3">
        <v>1</v>
      </c>
      <c r="J184" t="s">
        <v>52</v>
      </c>
      <c r="K184" t="s">
        <v>519</v>
      </c>
      <c r="L184" t="s">
        <v>1553</v>
      </c>
      <c r="M184" t="s">
        <v>1942</v>
      </c>
      <c r="N184" t="s">
        <v>1943</v>
      </c>
      <c r="O184" t="s">
        <v>1440</v>
      </c>
    </row>
    <row r="185" spans="1:16">
      <c r="A185">
        <v>184</v>
      </c>
      <c r="B185" t="s">
        <v>1436</v>
      </c>
      <c r="C185" t="s">
        <v>1944</v>
      </c>
      <c r="D185" t="s">
        <v>102</v>
      </c>
      <c r="E185" t="s">
        <v>102</v>
      </c>
      <c r="F185">
        <v>103</v>
      </c>
      <c r="G185">
        <v>3.09</v>
      </c>
      <c r="H185">
        <v>99.91</v>
      </c>
      <c r="I185" s="3">
        <v>1</v>
      </c>
      <c r="J185" t="s">
        <v>52</v>
      </c>
      <c r="K185" t="s">
        <v>519</v>
      </c>
      <c r="L185" t="s">
        <v>1553</v>
      </c>
      <c r="M185" t="s">
        <v>1945</v>
      </c>
      <c r="N185" t="s">
        <v>1946</v>
      </c>
      <c r="O185" t="s">
        <v>1440</v>
      </c>
      <c r="P185" t="s">
        <v>1523</v>
      </c>
    </row>
    <row r="186" spans="1:16">
      <c r="A186">
        <v>185</v>
      </c>
      <c r="B186" t="s">
        <v>1868</v>
      </c>
      <c r="C186" t="s">
        <v>1947</v>
      </c>
      <c r="D186" t="s">
        <v>102</v>
      </c>
      <c r="E186" t="s">
        <v>102</v>
      </c>
      <c r="F186">
        <v>890.12</v>
      </c>
      <c r="G186">
        <v>26.7</v>
      </c>
      <c r="H186">
        <v>863.42</v>
      </c>
      <c r="I186" s="3">
        <v>1</v>
      </c>
      <c r="J186" t="s">
        <v>52</v>
      </c>
      <c r="K186" t="s">
        <v>519</v>
      </c>
      <c r="L186" t="s">
        <v>1553</v>
      </c>
      <c r="M186" t="s">
        <v>1948</v>
      </c>
      <c r="N186" t="s">
        <v>1949</v>
      </c>
      <c r="O186" t="s">
        <v>1440</v>
      </c>
      <c r="P186" t="s">
        <v>1523</v>
      </c>
    </row>
    <row r="187" spans="1:16">
      <c r="A187">
        <v>186</v>
      </c>
      <c r="B187" t="s">
        <v>1868</v>
      </c>
      <c r="C187" t="s">
        <v>1950</v>
      </c>
      <c r="D187" t="s">
        <v>102</v>
      </c>
      <c r="E187" t="s">
        <v>102</v>
      </c>
      <c r="F187">
        <v>890.12</v>
      </c>
      <c r="G187">
        <v>26.7</v>
      </c>
      <c r="H187">
        <v>863.42</v>
      </c>
      <c r="I187" s="3">
        <v>1</v>
      </c>
      <c r="J187" t="s">
        <v>52</v>
      </c>
      <c r="K187" t="s">
        <v>519</v>
      </c>
      <c r="L187" t="s">
        <v>1553</v>
      </c>
      <c r="M187" t="s">
        <v>1948</v>
      </c>
      <c r="N187" t="s">
        <v>1949</v>
      </c>
      <c r="O187" t="s">
        <v>1440</v>
      </c>
      <c r="P187" t="s">
        <v>1523</v>
      </c>
    </row>
    <row r="188" spans="1:16">
      <c r="A188">
        <v>187</v>
      </c>
      <c r="B188" t="s">
        <v>1436</v>
      </c>
      <c r="C188" t="s">
        <v>1951</v>
      </c>
      <c r="D188" t="s">
        <v>85</v>
      </c>
      <c r="E188" t="s">
        <v>85</v>
      </c>
      <c r="F188">
        <v>344.84</v>
      </c>
      <c r="G188">
        <v>10.35</v>
      </c>
      <c r="H188">
        <v>334.49</v>
      </c>
      <c r="I188" s="3">
        <v>1</v>
      </c>
      <c r="J188" t="s">
        <v>52</v>
      </c>
      <c r="K188" t="s">
        <v>620</v>
      </c>
      <c r="L188" t="s">
        <v>1536</v>
      </c>
      <c r="M188" t="s">
        <v>1952</v>
      </c>
      <c r="N188" t="s">
        <v>1953</v>
      </c>
      <c r="O188" t="s">
        <v>1440</v>
      </c>
      <c r="P188" t="s">
        <v>1523</v>
      </c>
    </row>
    <row r="189" customFormat="1" spans="1:15">
      <c r="A189">
        <v>188</v>
      </c>
      <c r="B189" t="s">
        <v>1868</v>
      </c>
      <c r="C189" t="s">
        <v>1954</v>
      </c>
      <c r="D189" t="s">
        <v>63</v>
      </c>
      <c r="E189" t="s">
        <v>63</v>
      </c>
      <c r="F189">
        <v>2034.36</v>
      </c>
      <c r="G189">
        <v>61.03</v>
      </c>
      <c r="H189">
        <v>1973.33</v>
      </c>
      <c r="I189" s="3">
        <v>1</v>
      </c>
      <c r="J189" t="s">
        <v>52</v>
      </c>
      <c r="K189" t="s">
        <v>519</v>
      </c>
      <c r="L189" t="s">
        <v>1536</v>
      </c>
      <c r="M189" t="s">
        <v>1942</v>
      </c>
      <c r="N189" t="s">
        <v>1943</v>
      </c>
      <c r="O189" t="s">
        <v>1440</v>
      </c>
    </row>
    <row r="190" spans="1:16">
      <c r="A190">
        <v>189</v>
      </c>
      <c r="B190" t="s">
        <v>1436</v>
      </c>
      <c r="C190" t="s">
        <v>1955</v>
      </c>
      <c r="D190" t="s">
        <v>102</v>
      </c>
      <c r="E190" t="s">
        <v>102</v>
      </c>
      <c r="F190">
        <v>5363.83</v>
      </c>
      <c r="G190">
        <v>160.91</v>
      </c>
      <c r="H190">
        <v>5202.92</v>
      </c>
      <c r="I190" s="3">
        <v>1</v>
      </c>
      <c r="J190" t="s">
        <v>52</v>
      </c>
      <c r="K190" t="s">
        <v>519</v>
      </c>
      <c r="L190" t="s">
        <v>1536</v>
      </c>
      <c r="M190" t="s">
        <v>1956</v>
      </c>
      <c r="N190" t="s">
        <v>1957</v>
      </c>
      <c r="O190" t="s">
        <v>1440</v>
      </c>
      <c r="P190" t="s">
        <v>1523</v>
      </c>
    </row>
    <row r="191" spans="1:16">
      <c r="A191">
        <v>190</v>
      </c>
      <c r="B191" t="s">
        <v>1436</v>
      </c>
      <c r="C191" t="s">
        <v>1958</v>
      </c>
      <c r="D191" t="s">
        <v>102</v>
      </c>
      <c r="E191" t="s">
        <v>102</v>
      </c>
      <c r="F191">
        <v>344.57</v>
      </c>
      <c r="G191">
        <v>10.34</v>
      </c>
      <c r="H191">
        <v>334.23</v>
      </c>
      <c r="I191" s="3">
        <v>1</v>
      </c>
      <c r="J191" t="s">
        <v>52</v>
      </c>
      <c r="K191" t="s">
        <v>519</v>
      </c>
      <c r="L191" t="s">
        <v>1536</v>
      </c>
      <c r="M191" t="s">
        <v>1956</v>
      </c>
      <c r="N191" t="s">
        <v>1957</v>
      </c>
      <c r="O191" t="s">
        <v>1440</v>
      </c>
      <c r="P191" t="s">
        <v>1523</v>
      </c>
    </row>
    <row r="192" spans="1:16">
      <c r="A192">
        <v>191</v>
      </c>
      <c r="B192" t="s">
        <v>1868</v>
      </c>
      <c r="C192" t="s">
        <v>1959</v>
      </c>
      <c r="D192" t="s">
        <v>102</v>
      </c>
      <c r="E192" t="s">
        <v>102</v>
      </c>
      <c r="F192">
        <v>575.41</v>
      </c>
      <c r="G192">
        <v>17.26</v>
      </c>
      <c r="H192">
        <v>558.15</v>
      </c>
      <c r="I192" s="3">
        <v>1</v>
      </c>
      <c r="J192" t="s">
        <v>52</v>
      </c>
      <c r="K192" t="s">
        <v>519</v>
      </c>
      <c r="L192" t="s">
        <v>1536</v>
      </c>
      <c r="M192" t="s">
        <v>1960</v>
      </c>
      <c r="N192" t="s">
        <v>1961</v>
      </c>
      <c r="O192" t="s">
        <v>1440</v>
      </c>
      <c r="P192" t="s">
        <v>1523</v>
      </c>
    </row>
    <row r="193" customFormat="1" spans="1:15">
      <c r="A193">
        <v>192</v>
      </c>
      <c r="B193" t="s">
        <v>1868</v>
      </c>
      <c r="C193" t="s">
        <v>1962</v>
      </c>
      <c r="D193" t="s">
        <v>63</v>
      </c>
      <c r="E193" t="s">
        <v>63</v>
      </c>
      <c r="F193">
        <v>6180.47</v>
      </c>
      <c r="G193">
        <v>185.41</v>
      </c>
      <c r="H193">
        <v>5995.06</v>
      </c>
      <c r="I193" s="3">
        <v>1</v>
      </c>
      <c r="J193" t="s">
        <v>52</v>
      </c>
      <c r="K193" t="s">
        <v>519</v>
      </c>
      <c r="L193" t="s">
        <v>1727</v>
      </c>
      <c r="M193" t="s">
        <v>1942</v>
      </c>
      <c r="N193" t="s">
        <v>1943</v>
      </c>
      <c r="O193" t="s">
        <v>1440</v>
      </c>
    </row>
    <row r="194" spans="1:16">
      <c r="A194">
        <v>193</v>
      </c>
      <c r="B194" t="s">
        <v>1868</v>
      </c>
      <c r="C194" t="s">
        <v>1963</v>
      </c>
      <c r="D194" t="s">
        <v>102</v>
      </c>
      <c r="E194" t="s">
        <v>102</v>
      </c>
      <c r="F194">
        <v>884.59</v>
      </c>
      <c r="G194">
        <v>26.54</v>
      </c>
      <c r="H194">
        <v>858.05</v>
      </c>
      <c r="I194" s="3">
        <v>1</v>
      </c>
      <c r="J194" t="s">
        <v>52</v>
      </c>
      <c r="K194" t="s">
        <v>519</v>
      </c>
      <c r="L194" t="s">
        <v>1826</v>
      </c>
      <c r="M194" t="s">
        <v>1960</v>
      </c>
      <c r="N194" t="s">
        <v>1961</v>
      </c>
      <c r="O194" t="s">
        <v>1440</v>
      </c>
      <c r="P194" t="s">
        <v>1523</v>
      </c>
    </row>
    <row r="195" spans="1:16">
      <c r="A195">
        <v>194</v>
      </c>
      <c r="B195" t="s">
        <v>1930</v>
      </c>
      <c r="C195" t="s">
        <v>1964</v>
      </c>
      <c r="D195" t="s">
        <v>82</v>
      </c>
      <c r="E195" t="s">
        <v>82</v>
      </c>
      <c r="F195">
        <v>11093.64</v>
      </c>
      <c r="G195">
        <v>332.81</v>
      </c>
      <c r="H195">
        <v>10760.83</v>
      </c>
      <c r="I195" s="3">
        <v>1</v>
      </c>
      <c r="J195" t="s">
        <v>46</v>
      </c>
      <c r="K195" t="s">
        <v>418</v>
      </c>
      <c r="L195" t="s">
        <v>1585</v>
      </c>
      <c r="M195" t="s">
        <v>1965</v>
      </c>
      <c r="N195" t="s">
        <v>1966</v>
      </c>
      <c r="O195" t="s">
        <v>1440</v>
      </c>
      <c r="P195" t="s">
        <v>1967</v>
      </c>
    </row>
    <row r="196" customFormat="1" spans="1:15">
      <c r="A196">
        <v>195</v>
      </c>
      <c r="B196" t="s">
        <v>1436</v>
      </c>
      <c r="C196" t="s">
        <v>1968</v>
      </c>
      <c r="D196" t="s">
        <v>75</v>
      </c>
      <c r="E196" t="s">
        <v>75</v>
      </c>
      <c r="F196">
        <v>2475.12</v>
      </c>
      <c r="G196">
        <v>74.25</v>
      </c>
      <c r="H196">
        <v>2400.87</v>
      </c>
      <c r="I196" s="3">
        <v>1</v>
      </c>
      <c r="J196" t="s">
        <v>24</v>
      </c>
      <c r="K196" t="s">
        <v>65</v>
      </c>
      <c r="L196" t="s">
        <v>129</v>
      </c>
      <c r="M196" t="s">
        <v>1969</v>
      </c>
      <c r="N196" t="s">
        <v>1970</v>
      </c>
      <c r="O196" t="s">
        <v>1674</v>
      </c>
    </row>
    <row r="197" customFormat="1" spans="1:15">
      <c r="A197">
        <v>196</v>
      </c>
      <c r="B197" t="s">
        <v>1436</v>
      </c>
      <c r="C197" t="s">
        <v>1971</v>
      </c>
      <c r="D197" t="s">
        <v>82</v>
      </c>
      <c r="E197" t="s">
        <v>82</v>
      </c>
      <c r="F197">
        <v>6725.32</v>
      </c>
      <c r="G197">
        <v>201.76</v>
      </c>
      <c r="H197">
        <v>6523.56</v>
      </c>
      <c r="I197" s="3">
        <v>1</v>
      </c>
      <c r="J197" t="s">
        <v>46</v>
      </c>
      <c r="K197" t="s">
        <v>418</v>
      </c>
      <c r="L197" t="s">
        <v>129</v>
      </c>
      <c r="M197" t="s">
        <v>1969</v>
      </c>
      <c r="N197" t="s">
        <v>1970</v>
      </c>
      <c r="O197" t="s">
        <v>1674</v>
      </c>
    </row>
    <row r="198" customFormat="1" spans="1:15">
      <c r="A198">
        <v>197</v>
      </c>
      <c r="B198" t="s">
        <v>1436</v>
      </c>
      <c r="C198" t="s">
        <v>1972</v>
      </c>
      <c r="D198" t="s">
        <v>63</v>
      </c>
      <c r="E198" t="s">
        <v>63</v>
      </c>
      <c r="F198">
        <v>7581.6</v>
      </c>
      <c r="G198">
        <v>227.45</v>
      </c>
      <c r="H198">
        <v>7354.15</v>
      </c>
      <c r="I198" s="3">
        <v>1</v>
      </c>
      <c r="J198" t="s">
        <v>52</v>
      </c>
      <c r="K198" t="s">
        <v>519</v>
      </c>
      <c r="L198" t="s">
        <v>1795</v>
      </c>
      <c r="M198" t="s">
        <v>1969</v>
      </c>
      <c r="N198" t="s">
        <v>1970</v>
      </c>
      <c r="O198" t="s">
        <v>1674</v>
      </c>
    </row>
    <row r="199" customFormat="1" spans="1:15">
      <c r="A199">
        <v>198</v>
      </c>
      <c r="B199" t="s">
        <v>1436</v>
      </c>
      <c r="C199" t="s">
        <v>1973</v>
      </c>
      <c r="D199" t="s">
        <v>104</v>
      </c>
      <c r="E199" t="s">
        <v>104</v>
      </c>
      <c r="F199">
        <v>3120.31</v>
      </c>
      <c r="G199">
        <v>93.61</v>
      </c>
      <c r="H199">
        <v>3026.7</v>
      </c>
      <c r="I199" s="3">
        <v>1</v>
      </c>
      <c r="J199" t="s">
        <v>24</v>
      </c>
      <c r="K199" t="s">
        <v>65</v>
      </c>
      <c r="L199" t="s">
        <v>1601</v>
      </c>
      <c r="M199" t="s">
        <v>1969</v>
      </c>
      <c r="N199" t="s">
        <v>1970</v>
      </c>
      <c r="O199" t="s">
        <v>1674</v>
      </c>
    </row>
    <row r="200" customFormat="1" spans="1:15">
      <c r="A200">
        <v>199</v>
      </c>
      <c r="B200" t="s">
        <v>1436</v>
      </c>
      <c r="C200" t="s">
        <v>1974</v>
      </c>
      <c r="D200" t="s">
        <v>45</v>
      </c>
      <c r="E200" t="s">
        <v>45</v>
      </c>
      <c r="F200">
        <v>8412.56</v>
      </c>
      <c r="G200">
        <v>252.38</v>
      </c>
      <c r="H200">
        <v>8160.18</v>
      </c>
      <c r="I200" s="3">
        <v>1</v>
      </c>
      <c r="J200" t="s">
        <v>46</v>
      </c>
      <c r="K200" t="s">
        <v>395</v>
      </c>
      <c r="L200" t="s">
        <v>129</v>
      </c>
      <c r="M200" t="s">
        <v>1975</v>
      </c>
      <c r="N200" t="s">
        <v>1976</v>
      </c>
      <c r="O200" t="s">
        <v>1440</v>
      </c>
    </row>
    <row r="201" spans="1:16">
      <c r="A201">
        <v>200</v>
      </c>
      <c r="B201" t="s">
        <v>1930</v>
      </c>
      <c r="C201" t="s">
        <v>1977</v>
      </c>
      <c r="D201" t="s">
        <v>82</v>
      </c>
      <c r="E201" t="s">
        <v>82</v>
      </c>
      <c r="F201">
        <v>1590.46</v>
      </c>
      <c r="G201">
        <v>47.71</v>
      </c>
      <c r="H201">
        <v>1542.75</v>
      </c>
      <c r="I201" s="3">
        <v>1</v>
      </c>
      <c r="J201" t="s">
        <v>46</v>
      </c>
      <c r="K201" t="s">
        <v>418</v>
      </c>
      <c r="L201" t="s">
        <v>129</v>
      </c>
      <c r="M201" t="s">
        <v>1978</v>
      </c>
      <c r="N201" t="s">
        <v>1979</v>
      </c>
      <c r="O201" t="s">
        <v>1440</v>
      </c>
      <c r="P201" t="s">
        <v>1588</v>
      </c>
    </row>
    <row r="202" spans="1:16">
      <c r="A202">
        <v>201</v>
      </c>
      <c r="B202" t="s">
        <v>1436</v>
      </c>
      <c r="C202" t="s">
        <v>1980</v>
      </c>
      <c r="D202" t="s">
        <v>82</v>
      </c>
      <c r="E202" t="s">
        <v>82</v>
      </c>
      <c r="F202">
        <v>759.6</v>
      </c>
      <c r="G202">
        <v>22.79</v>
      </c>
      <c r="H202">
        <v>736.81</v>
      </c>
      <c r="I202" s="3">
        <v>1</v>
      </c>
      <c r="J202" t="s">
        <v>46</v>
      </c>
      <c r="K202" t="s">
        <v>418</v>
      </c>
      <c r="L202" t="s">
        <v>129</v>
      </c>
      <c r="M202" t="s">
        <v>1981</v>
      </c>
      <c r="N202" t="s">
        <v>1982</v>
      </c>
      <c r="O202" t="s">
        <v>1440</v>
      </c>
      <c r="P202" t="s">
        <v>1588</v>
      </c>
    </row>
    <row r="203" spans="1:16">
      <c r="A203">
        <v>202</v>
      </c>
      <c r="B203" t="s">
        <v>1436</v>
      </c>
      <c r="C203" t="s">
        <v>1983</v>
      </c>
      <c r="D203" t="s">
        <v>82</v>
      </c>
      <c r="E203" t="s">
        <v>82</v>
      </c>
      <c r="F203">
        <v>2189.7</v>
      </c>
      <c r="G203">
        <v>65.69</v>
      </c>
      <c r="H203">
        <v>2124.01</v>
      </c>
      <c r="I203" s="3">
        <v>1</v>
      </c>
      <c r="J203" t="s">
        <v>46</v>
      </c>
      <c r="K203" t="s">
        <v>418</v>
      </c>
      <c r="L203" t="s">
        <v>129</v>
      </c>
      <c r="M203" t="s">
        <v>1984</v>
      </c>
      <c r="N203" t="s">
        <v>1985</v>
      </c>
      <c r="O203" t="s">
        <v>1440</v>
      </c>
      <c r="P203" t="s">
        <v>1986</v>
      </c>
    </row>
    <row r="204" spans="1:16">
      <c r="A204">
        <v>203</v>
      </c>
      <c r="B204" t="s">
        <v>1436</v>
      </c>
      <c r="C204" t="s">
        <v>1987</v>
      </c>
      <c r="D204" t="s">
        <v>82</v>
      </c>
      <c r="E204" t="s">
        <v>82</v>
      </c>
      <c r="F204">
        <v>6312.91</v>
      </c>
      <c r="G204">
        <v>189.39</v>
      </c>
      <c r="H204">
        <v>6123.52</v>
      </c>
      <c r="I204" s="3">
        <v>1</v>
      </c>
      <c r="J204" t="s">
        <v>46</v>
      </c>
      <c r="K204" t="s">
        <v>418</v>
      </c>
      <c r="L204" t="s">
        <v>129</v>
      </c>
      <c r="M204" t="s">
        <v>1882</v>
      </c>
      <c r="N204" t="s">
        <v>1883</v>
      </c>
      <c r="O204" t="s">
        <v>1440</v>
      </c>
      <c r="P204" t="s">
        <v>1988</v>
      </c>
    </row>
    <row r="205" spans="1:16">
      <c r="A205">
        <v>204</v>
      </c>
      <c r="B205" t="s">
        <v>1436</v>
      </c>
      <c r="C205" t="s">
        <v>1989</v>
      </c>
      <c r="D205" t="s">
        <v>82</v>
      </c>
      <c r="E205" t="s">
        <v>82</v>
      </c>
      <c r="F205">
        <v>6466.2</v>
      </c>
      <c r="G205">
        <v>193.99</v>
      </c>
      <c r="H205">
        <v>6272.21</v>
      </c>
      <c r="I205" s="3">
        <v>1</v>
      </c>
      <c r="J205" t="s">
        <v>46</v>
      </c>
      <c r="K205" t="s">
        <v>418</v>
      </c>
      <c r="L205" t="s">
        <v>1581</v>
      </c>
      <c r="M205" t="s">
        <v>1990</v>
      </c>
      <c r="N205" t="s">
        <v>1991</v>
      </c>
      <c r="O205" t="s">
        <v>1440</v>
      </c>
      <c r="P205" t="s">
        <v>1751</v>
      </c>
    </row>
    <row r="206" spans="1:16">
      <c r="A206">
        <v>205</v>
      </c>
      <c r="B206" t="s">
        <v>1436</v>
      </c>
      <c r="C206" t="s">
        <v>1992</v>
      </c>
      <c r="D206" t="s">
        <v>45</v>
      </c>
      <c r="E206" t="s">
        <v>45</v>
      </c>
      <c r="F206">
        <v>2562.36</v>
      </c>
      <c r="G206">
        <v>76.87</v>
      </c>
      <c r="H206">
        <v>2485.49</v>
      </c>
      <c r="I206" s="3">
        <v>1</v>
      </c>
      <c r="J206" t="s">
        <v>46</v>
      </c>
      <c r="K206" t="s">
        <v>395</v>
      </c>
      <c r="L206" t="s">
        <v>1585</v>
      </c>
      <c r="M206" t="s">
        <v>1993</v>
      </c>
      <c r="N206" t="s">
        <v>1994</v>
      </c>
      <c r="O206" t="s">
        <v>1440</v>
      </c>
      <c r="P206" t="s">
        <v>1588</v>
      </c>
    </row>
    <row r="207" spans="1:16">
      <c r="A207">
        <v>206</v>
      </c>
      <c r="B207" t="s">
        <v>1868</v>
      </c>
      <c r="C207" t="s">
        <v>1995</v>
      </c>
      <c r="D207" t="s">
        <v>82</v>
      </c>
      <c r="E207" t="s">
        <v>82</v>
      </c>
      <c r="F207">
        <v>758.95</v>
      </c>
      <c r="G207">
        <v>22.77</v>
      </c>
      <c r="H207">
        <v>736.18</v>
      </c>
      <c r="I207" s="3">
        <v>1</v>
      </c>
      <c r="J207" t="s">
        <v>46</v>
      </c>
      <c r="K207" t="s">
        <v>418</v>
      </c>
      <c r="L207" t="s">
        <v>129</v>
      </c>
      <c r="M207" t="s">
        <v>1996</v>
      </c>
      <c r="N207" t="s">
        <v>1997</v>
      </c>
      <c r="O207" t="s">
        <v>1440</v>
      </c>
      <c r="P207" t="s">
        <v>1588</v>
      </c>
    </row>
    <row r="208" spans="1:16">
      <c r="A208">
        <v>207</v>
      </c>
      <c r="B208" t="s">
        <v>1436</v>
      </c>
      <c r="C208" t="s">
        <v>1998</v>
      </c>
      <c r="D208" t="s">
        <v>102</v>
      </c>
      <c r="E208" t="s">
        <v>102</v>
      </c>
      <c r="F208">
        <v>4221</v>
      </c>
      <c r="G208">
        <v>126.63</v>
      </c>
      <c r="H208">
        <v>4094.37</v>
      </c>
      <c r="I208" s="3">
        <v>1</v>
      </c>
      <c r="J208" t="s">
        <v>52</v>
      </c>
      <c r="K208" t="s">
        <v>519</v>
      </c>
      <c r="L208" t="s">
        <v>1536</v>
      </c>
      <c r="M208" t="s">
        <v>1999</v>
      </c>
      <c r="N208" t="s">
        <v>2000</v>
      </c>
      <c r="O208" t="s">
        <v>1440</v>
      </c>
      <c r="P208" t="s">
        <v>1523</v>
      </c>
    </row>
    <row r="209" customFormat="1" spans="1:15">
      <c r="A209">
        <v>208</v>
      </c>
      <c r="B209" t="s">
        <v>1436</v>
      </c>
      <c r="C209" t="s">
        <v>2001</v>
      </c>
      <c r="D209" t="s">
        <v>68</v>
      </c>
      <c r="E209" t="s">
        <v>68</v>
      </c>
      <c r="F209">
        <v>3835.28</v>
      </c>
      <c r="G209">
        <v>115.06</v>
      </c>
      <c r="H209">
        <v>3720.22</v>
      </c>
      <c r="I209" s="3">
        <v>1</v>
      </c>
      <c r="J209" t="s">
        <v>52</v>
      </c>
      <c r="K209" t="s">
        <v>620</v>
      </c>
      <c r="L209" t="s">
        <v>1727</v>
      </c>
      <c r="M209" t="s">
        <v>2002</v>
      </c>
      <c r="N209" t="s">
        <v>2003</v>
      </c>
      <c r="O209" t="s">
        <v>1440</v>
      </c>
    </row>
    <row r="210" spans="1:16">
      <c r="A210">
        <v>209</v>
      </c>
      <c r="B210" t="s">
        <v>1436</v>
      </c>
      <c r="C210" t="s">
        <v>2004</v>
      </c>
      <c r="D210" t="s">
        <v>102</v>
      </c>
      <c r="E210" t="s">
        <v>102</v>
      </c>
      <c r="F210">
        <v>5134.03</v>
      </c>
      <c r="G210">
        <v>154.02</v>
      </c>
      <c r="H210">
        <v>4980.01</v>
      </c>
      <c r="I210" s="3">
        <v>1</v>
      </c>
      <c r="J210" t="s">
        <v>52</v>
      </c>
      <c r="K210" t="s">
        <v>519</v>
      </c>
      <c r="L210" t="s">
        <v>1727</v>
      </c>
      <c r="M210" t="s">
        <v>2005</v>
      </c>
      <c r="N210" t="s">
        <v>2006</v>
      </c>
      <c r="O210" t="s">
        <v>1440</v>
      </c>
      <c r="P210" t="s">
        <v>1565</v>
      </c>
    </row>
    <row r="211" spans="1:16">
      <c r="A211">
        <v>210</v>
      </c>
      <c r="B211" t="s">
        <v>1436</v>
      </c>
      <c r="C211" t="s">
        <v>2007</v>
      </c>
      <c r="D211" t="s">
        <v>102</v>
      </c>
      <c r="E211" t="s">
        <v>102</v>
      </c>
      <c r="F211">
        <v>6180.47</v>
      </c>
      <c r="G211">
        <v>185.41</v>
      </c>
      <c r="H211">
        <v>5995.06</v>
      </c>
      <c r="I211" s="3">
        <v>1</v>
      </c>
      <c r="J211" t="s">
        <v>52</v>
      </c>
      <c r="K211" t="s">
        <v>519</v>
      </c>
      <c r="L211" t="s">
        <v>1826</v>
      </c>
      <c r="M211" t="s">
        <v>2005</v>
      </c>
      <c r="N211" t="s">
        <v>2006</v>
      </c>
      <c r="O211" t="s">
        <v>1440</v>
      </c>
      <c r="P211" t="s">
        <v>1523</v>
      </c>
    </row>
    <row r="212" spans="1:16">
      <c r="A212">
        <v>211</v>
      </c>
      <c r="B212" t="s">
        <v>1868</v>
      </c>
      <c r="C212" t="s">
        <v>2008</v>
      </c>
      <c r="D212" t="s">
        <v>102</v>
      </c>
      <c r="E212" t="s">
        <v>102</v>
      </c>
      <c r="F212">
        <v>7902.41</v>
      </c>
      <c r="G212">
        <v>237.07</v>
      </c>
      <c r="H212">
        <v>7665.34</v>
      </c>
      <c r="I212" s="3">
        <v>1</v>
      </c>
      <c r="J212" t="s">
        <v>52</v>
      </c>
      <c r="K212" t="s">
        <v>519</v>
      </c>
      <c r="L212" t="s">
        <v>1553</v>
      </c>
      <c r="M212" t="s">
        <v>2009</v>
      </c>
      <c r="N212" t="s">
        <v>2010</v>
      </c>
      <c r="O212" t="s">
        <v>1440</v>
      </c>
      <c r="P212" t="s">
        <v>2011</v>
      </c>
    </row>
    <row r="213" customFormat="1" spans="1:15">
      <c r="A213">
        <v>212</v>
      </c>
      <c r="B213" t="s">
        <v>2012</v>
      </c>
      <c r="C213" t="s">
        <v>2013</v>
      </c>
      <c r="D213" t="s">
        <v>63</v>
      </c>
      <c r="E213" t="s">
        <v>63</v>
      </c>
      <c r="F213">
        <v>4088</v>
      </c>
      <c r="G213">
        <v>122.64</v>
      </c>
      <c r="H213">
        <v>3965.36</v>
      </c>
      <c r="I213" s="3">
        <v>1</v>
      </c>
      <c r="J213" t="s">
        <v>52</v>
      </c>
      <c r="K213" t="s">
        <v>519</v>
      </c>
      <c r="L213" t="s">
        <v>1513</v>
      </c>
      <c r="M213" t="s">
        <v>2014</v>
      </c>
      <c r="N213" t="s">
        <v>2015</v>
      </c>
      <c r="O213" t="s">
        <v>1440</v>
      </c>
    </row>
    <row r="214" spans="1:16">
      <c r="A214">
        <v>213</v>
      </c>
      <c r="B214" t="s">
        <v>2012</v>
      </c>
      <c r="C214" t="s">
        <v>2016</v>
      </c>
      <c r="D214" t="s">
        <v>63</v>
      </c>
      <c r="E214" t="s">
        <v>63</v>
      </c>
      <c r="F214">
        <v>2786</v>
      </c>
      <c r="G214">
        <v>83.58</v>
      </c>
      <c r="H214">
        <v>2702.42</v>
      </c>
      <c r="I214" s="3">
        <v>1</v>
      </c>
      <c r="J214" t="s">
        <v>52</v>
      </c>
      <c r="K214" t="s">
        <v>519</v>
      </c>
      <c r="L214" t="s">
        <v>1513</v>
      </c>
      <c r="M214" t="s">
        <v>2014</v>
      </c>
      <c r="N214" t="s">
        <v>2015</v>
      </c>
      <c r="O214" t="s">
        <v>1440</v>
      </c>
      <c r="P214" t="s">
        <v>2017</v>
      </c>
    </row>
    <row r="215" spans="1:16">
      <c r="A215">
        <v>214</v>
      </c>
      <c r="B215" t="s">
        <v>2012</v>
      </c>
      <c r="C215" t="s">
        <v>2018</v>
      </c>
      <c r="D215" t="s">
        <v>102</v>
      </c>
      <c r="E215" t="s">
        <v>102</v>
      </c>
      <c r="F215">
        <v>428.08</v>
      </c>
      <c r="G215">
        <v>12.84</v>
      </c>
      <c r="H215">
        <v>415.24</v>
      </c>
      <c r="I215" s="3">
        <v>1</v>
      </c>
      <c r="J215" t="s">
        <v>52</v>
      </c>
      <c r="K215" t="s">
        <v>519</v>
      </c>
      <c r="L215" t="s">
        <v>1727</v>
      </c>
      <c r="M215" t="s">
        <v>2019</v>
      </c>
      <c r="N215" t="s">
        <v>2020</v>
      </c>
      <c r="O215" t="s">
        <v>1440</v>
      </c>
      <c r="P215" t="s">
        <v>1523</v>
      </c>
    </row>
    <row r="216" spans="1:16">
      <c r="A216">
        <v>215</v>
      </c>
      <c r="B216" t="s">
        <v>2021</v>
      </c>
      <c r="C216" t="s">
        <v>2022</v>
      </c>
      <c r="D216" t="s">
        <v>104</v>
      </c>
      <c r="E216" t="s">
        <v>104</v>
      </c>
      <c r="F216">
        <v>2862.43</v>
      </c>
      <c r="G216">
        <v>85.87</v>
      </c>
      <c r="H216">
        <v>2776.56</v>
      </c>
      <c r="I216" s="3">
        <v>1</v>
      </c>
      <c r="J216" t="s">
        <v>24</v>
      </c>
      <c r="K216" t="s">
        <v>65</v>
      </c>
      <c r="L216" t="s">
        <v>1615</v>
      </c>
      <c r="M216" t="s">
        <v>2023</v>
      </c>
      <c r="N216" t="s">
        <v>2024</v>
      </c>
      <c r="O216" t="s">
        <v>1440</v>
      </c>
      <c r="P216" t="s">
        <v>1534</v>
      </c>
    </row>
    <row r="217" spans="1:16">
      <c r="A217">
        <v>216</v>
      </c>
      <c r="B217" t="s">
        <v>2025</v>
      </c>
      <c r="C217" t="s">
        <v>2026</v>
      </c>
      <c r="D217" t="s">
        <v>104</v>
      </c>
      <c r="E217" t="s">
        <v>104</v>
      </c>
      <c r="F217">
        <v>2762.03</v>
      </c>
      <c r="G217">
        <v>82.86</v>
      </c>
      <c r="H217">
        <v>2679.17</v>
      </c>
      <c r="I217" s="3">
        <v>1</v>
      </c>
      <c r="J217" t="s">
        <v>24</v>
      </c>
      <c r="K217" t="s">
        <v>65</v>
      </c>
      <c r="L217" t="s">
        <v>1615</v>
      </c>
      <c r="M217" t="s">
        <v>2027</v>
      </c>
      <c r="N217" t="s">
        <v>2028</v>
      </c>
      <c r="O217" t="s">
        <v>1440</v>
      </c>
      <c r="P217" t="s">
        <v>1534</v>
      </c>
    </row>
    <row r="218" customFormat="1" spans="1:15">
      <c r="A218">
        <v>217</v>
      </c>
      <c r="B218" t="s">
        <v>1868</v>
      </c>
      <c r="C218" t="s">
        <v>2029</v>
      </c>
      <c r="D218" t="s">
        <v>82</v>
      </c>
      <c r="E218" t="s">
        <v>82</v>
      </c>
      <c r="F218">
        <v>4707.32</v>
      </c>
      <c r="G218">
        <v>141.22</v>
      </c>
      <c r="H218">
        <v>4566.1</v>
      </c>
      <c r="I218" s="3">
        <v>1</v>
      </c>
      <c r="J218" t="s">
        <v>46</v>
      </c>
      <c r="K218" t="s">
        <v>418</v>
      </c>
      <c r="L218" t="s">
        <v>129</v>
      </c>
      <c r="M218" t="s">
        <v>2030</v>
      </c>
      <c r="N218" t="s">
        <v>2031</v>
      </c>
      <c r="O218" t="s">
        <v>1440</v>
      </c>
    </row>
    <row r="219" spans="1:16">
      <c r="A219">
        <v>218</v>
      </c>
      <c r="B219" t="s">
        <v>1868</v>
      </c>
      <c r="C219" t="s">
        <v>2032</v>
      </c>
      <c r="D219" t="s">
        <v>102</v>
      </c>
      <c r="E219" t="s">
        <v>102</v>
      </c>
      <c r="F219">
        <v>4310.61</v>
      </c>
      <c r="G219">
        <v>129.32</v>
      </c>
      <c r="H219">
        <v>4181.29</v>
      </c>
      <c r="I219" s="3">
        <v>1</v>
      </c>
      <c r="J219" t="s">
        <v>52</v>
      </c>
      <c r="K219" t="s">
        <v>519</v>
      </c>
      <c r="L219" t="s">
        <v>1536</v>
      </c>
      <c r="M219" t="s">
        <v>2033</v>
      </c>
      <c r="N219" t="s">
        <v>2034</v>
      </c>
      <c r="O219" t="s">
        <v>1440</v>
      </c>
      <c r="P219" t="s">
        <v>1923</v>
      </c>
    </row>
    <row r="220" customFormat="1" spans="1:15">
      <c r="A220">
        <v>219</v>
      </c>
      <c r="B220" t="s">
        <v>1436</v>
      </c>
      <c r="C220" t="s">
        <v>2035</v>
      </c>
      <c r="D220" t="s">
        <v>75</v>
      </c>
      <c r="E220" t="s">
        <v>75</v>
      </c>
      <c r="F220">
        <v>2464.68</v>
      </c>
      <c r="G220">
        <v>73.94</v>
      </c>
      <c r="H220">
        <v>2390.74</v>
      </c>
      <c r="I220" s="3">
        <v>1</v>
      </c>
      <c r="J220" t="s">
        <v>24</v>
      </c>
      <c r="K220" t="s">
        <v>65</v>
      </c>
      <c r="L220" t="s">
        <v>2036</v>
      </c>
      <c r="M220" t="s">
        <v>2037</v>
      </c>
      <c r="N220" t="s">
        <v>2038</v>
      </c>
      <c r="O220" t="s">
        <v>1674</v>
      </c>
    </row>
    <row r="221" customFormat="1" spans="1:15">
      <c r="A221">
        <v>220</v>
      </c>
      <c r="B221" t="s">
        <v>2039</v>
      </c>
      <c r="C221" t="s">
        <v>2040</v>
      </c>
      <c r="D221" t="s">
        <v>104</v>
      </c>
      <c r="E221" t="s">
        <v>104</v>
      </c>
      <c r="F221">
        <v>3026.57</v>
      </c>
      <c r="G221">
        <v>771.52</v>
      </c>
      <c r="H221">
        <v>2255.05</v>
      </c>
      <c r="I221" s="3">
        <v>1</v>
      </c>
      <c r="J221" t="s">
        <v>24</v>
      </c>
      <c r="K221" t="s">
        <v>65</v>
      </c>
      <c r="L221" t="s">
        <v>129</v>
      </c>
      <c r="M221" t="s">
        <v>2037</v>
      </c>
      <c r="N221" t="s">
        <v>2038</v>
      </c>
      <c r="O221" t="s">
        <v>1674</v>
      </c>
    </row>
    <row r="222" spans="1:16">
      <c r="A222">
        <v>221</v>
      </c>
      <c r="B222" t="s">
        <v>2041</v>
      </c>
      <c r="C222" t="s">
        <v>2042</v>
      </c>
      <c r="D222" t="s">
        <v>45</v>
      </c>
      <c r="E222" t="s">
        <v>45</v>
      </c>
      <c r="F222">
        <v>16501.14</v>
      </c>
      <c r="G222">
        <v>495.03</v>
      </c>
      <c r="H222">
        <v>16006.11</v>
      </c>
      <c r="I222" s="3">
        <v>1</v>
      </c>
      <c r="J222" t="s">
        <v>46</v>
      </c>
      <c r="K222" t="s">
        <v>395</v>
      </c>
      <c r="L222" t="s">
        <v>129</v>
      </c>
      <c r="M222" t="s">
        <v>2043</v>
      </c>
      <c r="N222" t="s">
        <v>2044</v>
      </c>
      <c r="O222" t="s">
        <v>1440</v>
      </c>
      <c r="P222" t="s">
        <v>1588</v>
      </c>
    </row>
    <row r="223" spans="1:16">
      <c r="A223">
        <v>222</v>
      </c>
      <c r="B223" t="s">
        <v>2041</v>
      </c>
      <c r="C223" t="s">
        <v>2045</v>
      </c>
      <c r="D223" t="s">
        <v>104</v>
      </c>
      <c r="E223" t="s">
        <v>104</v>
      </c>
      <c r="F223">
        <v>2862.43</v>
      </c>
      <c r="G223">
        <v>85.87</v>
      </c>
      <c r="H223">
        <v>2776.56</v>
      </c>
      <c r="I223" s="3">
        <v>1</v>
      </c>
      <c r="J223" t="s">
        <v>24</v>
      </c>
      <c r="K223" t="s">
        <v>65</v>
      </c>
      <c r="L223" t="s">
        <v>129</v>
      </c>
      <c r="M223" t="s">
        <v>1749</v>
      </c>
      <c r="N223" t="s">
        <v>1750</v>
      </c>
      <c r="O223" t="s">
        <v>1440</v>
      </c>
      <c r="P223" t="s">
        <v>1534</v>
      </c>
    </row>
    <row r="224" spans="1:16">
      <c r="A224">
        <v>223</v>
      </c>
      <c r="B224" t="s">
        <v>2041</v>
      </c>
      <c r="C224" t="s">
        <v>2045</v>
      </c>
      <c r="D224" t="s">
        <v>104</v>
      </c>
      <c r="E224" t="s">
        <v>104</v>
      </c>
      <c r="F224">
        <v>2862.43</v>
      </c>
      <c r="G224">
        <v>85.87</v>
      </c>
      <c r="H224">
        <v>2776.56</v>
      </c>
      <c r="I224" s="3">
        <v>1</v>
      </c>
      <c r="J224" t="s">
        <v>24</v>
      </c>
      <c r="K224" t="s">
        <v>65</v>
      </c>
      <c r="L224" t="s">
        <v>129</v>
      </c>
      <c r="M224" t="s">
        <v>1749</v>
      </c>
      <c r="N224" t="s">
        <v>1750</v>
      </c>
      <c r="O224" t="s">
        <v>1440</v>
      </c>
      <c r="P224" t="s">
        <v>1534</v>
      </c>
    </row>
    <row r="225" spans="1:16">
      <c r="A225">
        <v>224</v>
      </c>
      <c r="B225" t="s">
        <v>2046</v>
      </c>
      <c r="C225" t="s">
        <v>2047</v>
      </c>
      <c r="D225" t="s">
        <v>45</v>
      </c>
      <c r="E225" t="s">
        <v>45</v>
      </c>
      <c r="F225">
        <v>736.68</v>
      </c>
      <c r="G225">
        <v>22.1</v>
      </c>
      <c r="H225">
        <v>714.58</v>
      </c>
      <c r="I225" s="3">
        <v>1</v>
      </c>
      <c r="J225" t="s">
        <v>46</v>
      </c>
      <c r="K225" t="s">
        <v>395</v>
      </c>
      <c r="L225" t="s">
        <v>129</v>
      </c>
      <c r="M225" t="s">
        <v>2048</v>
      </c>
      <c r="N225" t="s">
        <v>2049</v>
      </c>
      <c r="O225" t="s">
        <v>1440</v>
      </c>
      <c r="P225" t="s">
        <v>1588</v>
      </c>
    </row>
    <row r="226" spans="1:16">
      <c r="A226">
        <v>225</v>
      </c>
      <c r="B226" t="s">
        <v>1868</v>
      </c>
      <c r="C226" t="s">
        <v>2050</v>
      </c>
      <c r="D226" t="s">
        <v>69</v>
      </c>
      <c r="E226" t="s">
        <v>69</v>
      </c>
      <c r="F226">
        <v>10126.24</v>
      </c>
      <c r="G226">
        <v>848.69</v>
      </c>
      <c r="H226">
        <v>9277.55</v>
      </c>
      <c r="I226" s="3">
        <v>1</v>
      </c>
      <c r="J226" t="s">
        <v>46</v>
      </c>
      <c r="K226" t="s">
        <v>632</v>
      </c>
      <c r="L226" t="s">
        <v>129</v>
      </c>
      <c r="M226" t="s">
        <v>2051</v>
      </c>
      <c r="N226" t="s">
        <v>2052</v>
      </c>
      <c r="O226" t="s">
        <v>1440</v>
      </c>
      <c r="P226" t="s">
        <v>1588</v>
      </c>
    </row>
    <row r="227" spans="1:16">
      <c r="A227">
        <v>226</v>
      </c>
      <c r="B227" t="s">
        <v>1868</v>
      </c>
      <c r="C227" t="s">
        <v>2053</v>
      </c>
      <c r="D227" t="s">
        <v>82</v>
      </c>
      <c r="E227" t="s">
        <v>82</v>
      </c>
      <c r="F227">
        <v>834.55</v>
      </c>
      <c r="G227">
        <v>25.04</v>
      </c>
      <c r="H227">
        <v>809.51</v>
      </c>
      <c r="I227" s="3">
        <v>1</v>
      </c>
      <c r="J227" t="s">
        <v>46</v>
      </c>
      <c r="K227" t="s">
        <v>418</v>
      </c>
      <c r="L227" t="s">
        <v>129</v>
      </c>
      <c r="M227" t="s">
        <v>2051</v>
      </c>
      <c r="N227" t="s">
        <v>2052</v>
      </c>
      <c r="O227" t="s">
        <v>1440</v>
      </c>
      <c r="P227" t="s">
        <v>2054</v>
      </c>
    </row>
    <row r="228" spans="1:16">
      <c r="A228">
        <v>227</v>
      </c>
      <c r="B228" t="s">
        <v>1930</v>
      </c>
      <c r="C228" t="s">
        <v>2055</v>
      </c>
      <c r="D228" t="s">
        <v>82</v>
      </c>
      <c r="E228" t="s">
        <v>82</v>
      </c>
      <c r="F228">
        <v>4605.87</v>
      </c>
      <c r="G228">
        <v>138.18</v>
      </c>
      <c r="H228">
        <v>4467.69</v>
      </c>
      <c r="I228" s="3">
        <v>1</v>
      </c>
      <c r="J228" t="s">
        <v>46</v>
      </c>
      <c r="K228" t="s">
        <v>418</v>
      </c>
      <c r="L228" t="s">
        <v>505</v>
      </c>
      <c r="M228" t="s">
        <v>2056</v>
      </c>
      <c r="N228" t="s">
        <v>2057</v>
      </c>
      <c r="O228" t="s">
        <v>1440</v>
      </c>
      <c r="P228" t="s">
        <v>1588</v>
      </c>
    </row>
    <row r="229" spans="1:16">
      <c r="A229">
        <v>228</v>
      </c>
      <c r="B229" t="s">
        <v>1436</v>
      </c>
      <c r="C229" t="s">
        <v>2058</v>
      </c>
      <c r="D229" t="s">
        <v>82</v>
      </c>
      <c r="E229" t="s">
        <v>82</v>
      </c>
      <c r="F229">
        <v>2611.81</v>
      </c>
      <c r="G229">
        <v>78.35</v>
      </c>
      <c r="H229">
        <v>2533.46</v>
      </c>
      <c r="I229" s="3">
        <v>1</v>
      </c>
      <c r="J229" t="s">
        <v>46</v>
      </c>
      <c r="K229" t="s">
        <v>418</v>
      </c>
      <c r="L229" t="s">
        <v>505</v>
      </c>
      <c r="M229" t="s">
        <v>2059</v>
      </c>
      <c r="N229" t="s">
        <v>2060</v>
      </c>
      <c r="O229" t="s">
        <v>1440</v>
      </c>
      <c r="P229" t="s">
        <v>1588</v>
      </c>
    </row>
    <row r="230" spans="1:16">
      <c r="A230">
        <v>229</v>
      </c>
      <c r="B230" t="s">
        <v>1436</v>
      </c>
      <c r="C230" t="s">
        <v>2061</v>
      </c>
      <c r="D230" t="s">
        <v>45</v>
      </c>
      <c r="E230" t="s">
        <v>45</v>
      </c>
      <c r="F230">
        <v>3382.1</v>
      </c>
      <c r="G230">
        <v>101.46</v>
      </c>
      <c r="H230">
        <v>3280.64</v>
      </c>
      <c r="I230" s="3">
        <v>1</v>
      </c>
      <c r="J230" t="s">
        <v>46</v>
      </c>
      <c r="K230" t="s">
        <v>395</v>
      </c>
      <c r="L230" t="s">
        <v>129</v>
      </c>
      <c r="M230" t="s">
        <v>2062</v>
      </c>
      <c r="N230" t="s">
        <v>2063</v>
      </c>
      <c r="O230" t="s">
        <v>1440</v>
      </c>
      <c r="P230" t="s">
        <v>2064</v>
      </c>
    </row>
    <row r="231" spans="1:16">
      <c r="A231">
        <v>230</v>
      </c>
      <c r="B231" t="s">
        <v>1436</v>
      </c>
      <c r="C231" t="s">
        <v>2065</v>
      </c>
      <c r="D231" t="s">
        <v>45</v>
      </c>
      <c r="E231" t="s">
        <v>45</v>
      </c>
      <c r="F231">
        <v>7264.16</v>
      </c>
      <c r="G231">
        <v>217.92</v>
      </c>
      <c r="H231">
        <v>7046.24</v>
      </c>
      <c r="I231" s="3">
        <v>1</v>
      </c>
      <c r="J231" t="s">
        <v>46</v>
      </c>
      <c r="K231" t="s">
        <v>395</v>
      </c>
      <c r="L231" t="s">
        <v>129</v>
      </c>
      <c r="M231" t="s">
        <v>2066</v>
      </c>
      <c r="N231" t="s">
        <v>2067</v>
      </c>
      <c r="O231" t="s">
        <v>1440</v>
      </c>
      <c r="P231" t="s">
        <v>1588</v>
      </c>
    </row>
    <row r="232" customFormat="1" spans="1:15">
      <c r="A232">
        <v>231</v>
      </c>
      <c r="B232" t="s">
        <v>1436</v>
      </c>
      <c r="C232" t="s">
        <v>2068</v>
      </c>
      <c r="D232" t="s">
        <v>82</v>
      </c>
      <c r="E232" t="s">
        <v>82</v>
      </c>
      <c r="F232">
        <v>3959.07</v>
      </c>
      <c r="G232">
        <v>118.77</v>
      </c>
      <c r="H232">
        <v>3840.3</v>
      </c>
      <c r="I232" s="3">
        <v>1</v>
      </c>
      <c r="J232" t="s">
        <v>46</v>
      </c>
      <c r="K232" t="s">
        <v>418</v>
      </c>
      <c r="L232" t="s">
        <v>129</v>
      </c>
      <c r="M232" t="s">
        <v>2069</v>
      </c>
      <c r="N232" t="s">
        <v>2070</v>
      </c>
      <c r="O232" t="s">
        <v>1440</v>
      </c>
    </row>
    <row r="233" customFormat="1" spans="1:15">
      <c r="A233">
        <v>232</v>
      </c>
      <c r="B233" t="s">
        <v>1436</v>
      </c>
      <c r="C233" t="s">
        <v>2071</v>
      </c>
      <c r="D233" t="s">
        <v>82</v>
      </c>
      <c r="E233" t="s">
        <v>82</v>
      </c>
      <c r="F233">
        <v>5418.3</v>
      </c>
      <c r="G233">
        <v>162.55</v>
      </c>
      <c r="H233">
        <v>5255.75</v>
      </c>
      <c r="I233" s="3">
        <v>1</v>
      </c>
      <c r="J233" t="s">
        <v>46</v>
      </c>
      <c r="K233" t="s">
        <v>418</v>
      </c>
      <c r="L233" t="s">
        <v>129</v>
      </c>
      <c r="M233" t="s">
        <v>2072</v>
      </c>
      <c r="N233" t="s">
        <v>2073</v>
      </c>
      <c r="O233" t="s">
        <v>1440</v>
      </c>
    </row>
    <row r="234" spans="1:16">
      <c r="A234">
        <v>233</v>
      </c>
      <c r="B234" t="s">
        <v>1436</v>
      </c>
      <c r="C234" t="s">
        <v>2074</v>
      </c>
      <c r="D234" t="s">
        <v>82</v>
      </c>
      <c r="E234" t="s">
        <v>82</v>
      </c>
      <c r="F234">
        <v>426.31</v>
      </c>
      <c r="G234">
        <v>12.79</v>
      </c>
      <c r="H234">
        <v>413.52</v>
      </c>
      <c r="I234" s="3">
        <v>1</v>
      </c>
      <c r="J234" t="s">
        <v>46</v>
      </c>
      <c r="K234" t="s">
        <v>418</v>
      </c>
      <c r="L234" t="s">
        <v>1581</v>
      </c>
      <c r="M234" t="s">
        <v>2075</v>
      </c>
      <c r="N234" t="s">
        <v>2076</v>
      </c>
      <c r="O234" t="s">
        <v>1440</v>
      </c>
      <c r="P234" t="s">
        <v>1588</v>
      </c>
    </row>
    <row r="235" customFormat="1" spans="1:15">
      <c r="A235">
        <v>234</v>
      </c>
      <c r="B235" t="s">
        <v>1436</v>
      </c>
      <c r="C235" t="s">
        <v>2077</v>
      </c>
      <c r="D235" t="s">
        <v>63</v>
      </c>
      <c r="E235" t="s">
        <v>63</v>
      </c>
      <c r="F235">
        <v>291</v>
      </c>
      <c r="G235">
        <v>8.73</v>
      </c>
      <c r="H235">
        <v>282.27</v>
      </c>
      <c r="I235" s="3">
        <v>1</v>
      </c>
      <c r="J235" t="s">
        <v>52</v>
      </c>
      <c r="K235" t="s">
        <v>519</v>
      </c>
      <c r="L235" t="s">
        <v>1553</v>
      </c>
      <c r="M235" t="s">
        <v>2078</v>
      </c>
      <c r="N235" t="s">
        <v>2079</v>
      </c>
      <c r="O235" t="s">
        <v>1440</v>
      </c>
    </row>
    <row r="236" customFormat="1" spans="1:15">
      <c r="A236">
        <v>235</v>
      </c>
      <c r="B236" t="s">
        <v>1436</v>
      </c>
      <c r="C236" t="s">
        <v>2080</v>
      </c>
      <c r="D236" t="s">
        <v>63</v>
      </c>
      <c r="E236" t="s">
        <v>63</v>
      </c>
      <c r="F236">
        <v>291</v>
      </c>
      <c r="G236">
        <v>8.73</v>
      </c>
      <c r="H236">
        <v>282.27</v>
      </c>
      <c r="I236" s="3">
        <v>1</v>
      </c>
      <c r="J236" t="s">
        <v>52</v>
      </c>
      <c r="K236" t="s">
        <v>519</v>
      </c>
      <c r="L236" t="s">
        <v>1553</v>
      </c>
      <c r="M236" t="s">
        <v>2078</v>
      </c>
      <c r="N236" t="s">
        <v>2079</v>
      </c>
      <c r="O236" t="s">
        <v>1440</v>
      </c>
    </row>
    <row r="237" customFormat="1" spans="1:15">
      <c r="A237">
        <v>236</v>
      </c>
      <c r="B237" t="s">
        <v>1436</v>
      </c>
      <c r="C237" t="s">
        <v>2081</v>
      </c>
      <c r="D237" t="s">
        <v>63</v>
      </c>
      <c r="E237" t="s">
        <v>63</v>
      </c>
      <c r="F237">
        <v>3005.62</v>
      </c>
      <c r="G237">
        <v>90.17</v>
      </c>
      <c r="H237">
        <v>2915.45</v>
      </c>
      <c r="I237" s="3">
        <v>1</v>
      </c>
      <c r="J237" t="s">
        <v>52</v>
      </c>
      <c r="K237" t="s">
        <v>519</v>
      </c>
      <c r="L237" t="s">
        <v>1826</v>
      </c>
      <c r="M237" t="s">
        <v>2082</v>
      </c>
      <c r="N237" t="s">
        <v>2083</v>
      </c>
      <c r="O237" t="s">
        <v>1440</v>
      </c>
    </row>
    <row r="238" customFormat="1" spans="1:15">
      <c r="A238">
        <v>237</v>
      </c>
      <c r="B238" t="s">
        <v>1436</v>
      </c>
      <c r="C238" t="s">
        <v>2084</v>
      </c>
      <c r="D238" t="s">
        <v>63</v>
      </c>
      <c r="E238" t="s">
        <v>63</v>
      </c>
      <c r="F238">
        <v>6501.1</v>
      </c>
      <c r="G238">
        <v>195.03</v>
      </c>
      <c r="H238">
        <v>6306.07</v>
      </c>
      <c r="I238" s="3">
        <v>1</v>
      </c>
      <c r="J238" t="s">
        <v>52</v>
      </c>
      <c r="K238" t="s">
        <v>519</v>
      </c>
      <c r="L238" t="s">
        <v>129</v>
      </c>
      <c r="M238" t="s">
        <v>2085</v>
      </c>
      <c r="N238" t="s">
        <v>2086</v>
      </c>
      <c r="O238" t="s">
        <v>1440</v>
      </c>
    </row>
    <row r="239" customFormat="1" spans="1:15">
      <c r="A239">
        <v>238</v>
      </c>
      <c r="B239" t="s">
        <v>1436</v>
      </c>
      <c r="C239" t="s">
        <v>2087</v>
      </c>
      <c r="D239" t="s">
        <v>63</v>
      </c>
      <c r="E239" t="s">
        <v>63</v>
      </c>
      <c r="F239">
        <v>6501.11</v>
      </c>
      <c r="G239">
        <v>195.03</v>
      </c>
      <c r="H239">
        <v>6306.08</v>
      </c>
      <c r="I239" s="3">
        <v>1</v>
      </c>
      <c r="J239" t="s">
        <v>52</v>
      </c>
      <c r="K239" t="s">
        <v>519</v>
      </c>
      <c r="L239" t="s">
        <v>129</v>
      </c>
      <c r="M239" t="s">
        <v>2085</v>
      </c>
      <c r="N239" t="s">
        <v>2086</v>
      </c>
      <c r="O239" t="s">
        <v>1440</v>
      </c>
    </row>
    <row r="240" spans="1:16">
      <c r="A240">
        <v>239</v>
      </c>
      <c r="B240" t="s">
        <v>1436</v>
      </c>
      <c r="C240" t="s">
        <v>2088</v>
      </c>
      <c r="D240" t="s">
        <v>104</v>
      </c>
      <c r="E240" t="s">
        <v>104</v>
      </c>
      <c r="F240">
        <v>2664.34</v>
      </c>
      <c r="G240">
        <v>115.8</v>
      </c>
      <c r="H240">
        <v>2548.54</v>
      </c>
      <c r="I240" s="3">
        <v>1</v>
      </c>
      <c r="J240" t="s">
        <v>24</v>
      </c>
      <c r="K240" t="s">
        <v>65</v>
      </c>
      <c r="L240" t="s">
        <v>129</v>
      </c>
      <c r="M240" t="s">
        <v>2089</v>
      </c>
      <c r="N240" t="s">
        <v>2090</v>
      </c>
      <c r="O240" t="s">
        <v>1440</v>
      </c>
      <c r="P240" t="s">
        <v>1534</v>
      </c>
    </row>
    <row r="241" spans="1:16">
      <c r="A241">
        <v>240</v>
      </c>
      <c r="B241" t="s">
        <v>1436</v>
      </c>
      <c r="C241" t="s">
        <v>2091</v>
      </c>
      <c r="D241" t="s">
        <v>45</v>
      </c>
      <c r="E241" t="s">
        <v>45</v>
      </c>
      <c r="F241">
        <v>7653.03</v>
      </c>
      <c r="G241">
        <v>4867.21</v>
      </c>
      <c r="H241">
        <v>2785.82</v>
      </c>
      <c r="I241" s="3">
        <v>1</v>
      </c>
      <c r="J241" t="s">
        <v>46</v>
      </c>
      <c r="K241" t="s">
        <v>395</v>
      </c>
      <c r="L241" t="s">
        <v>129</v>
      </c>
      <c r="M241" t="s">
        <v>2092</v>
      </c>
      <c r="N241" t="s">
        <v>2093</v>
      </c>
      <c r="O241" t="s">
        <v>1440</v>
      </c>
      <c r="P241" t="s">
        <v>1588</v>
      </c>
    </row>
    <row r="242" spans="1:16">
      <c r="A242">
        <v>241</v>
      </c>
      <c r="B242" t="s">
        <v>1930</v>
      </c>
      <c r="C242" t="s">
        <v>2094</v>
      </c>
      <c r="D242" t="s">
        <v>104</v>
      </c>
      <c r="E242" t="s">
        <v>104</v>
      </c>
      <c r="F242">
        <v>2876.78</v>
      </c>
      <c r="G242">
        <v>86.3</v>
      </c>
      <c r="H242">
        <v>2790.48</v>
      </c>
      <c r="I242" s="3">
        <v>1</v>
      </c>
      <c r="J242" t="s">
        <v>24</v>
      </c>
      <c r="K242" t="s">
        <v>65</v>
      </c>
      <c r="L242" t="s">
        <v>129</v>
      </c>
      <c r="M242" t="s">
        <v>2095</v>
      </c>
      <c r="N242" t="s">
        <v>2096</v>
      </c>
      <c r="O242" t="s">
        <v>1440</v>
      </c>
      <c r="P242" t="s">
        <v>1534</v>
      </c>
    </row>
    <row r="243" customFormat="1" spans="1:15">
      <c r="A243">
        <v>242</v>
      </c>
      <c r="B243" t="s">
        <v>2097</v>
      </c>
      <c r="C243" t="s">
        <v>2098</v>
      </c>
      <c r="D243" t="s">
        <v>53</v>
      </c>
      <c r="E243" t="s">
        <v>53</v>
      </c>
      <c r="F243">
        <v>362.3</v>
      </c>
      <c r="G243">
        <v>128.06</v>
      </c>
      <c r="H243">
        <v>234.24</v>
      </c>
      <c r="I243" s="3">
        <v>1</v>
      </c>
      <c r="J243" t="s">
        <v>24</v>
      </c>
      <c r="K243" t="s">
        <v>65</v>
      </c>
      <c r="L243" t="s">
        <v>129</v>
      </c>
      <c r="M243" t="s">
        <v>2099</v>
      </c>
      <c r="N243" t="s">
        <v>2100</v>
      </c>
      <c r="O243" t="s">
        <v>1440</v>
      </c>
    </row>
    <row r="244" customFormat="1" spans="1:15">
      <c r="A244">
        <v>243</v>
      </c>
      <c r="B244" t="s">
        <v>2039</v>
      </c>
      <c r="C244" t="s">
        <v>2101</v>
      </c>
      <c r="D244" t="s">
        <v>104</v>
      </c>
      <c r="E244" t="s">
        <v>104</v>
      </c>
      <c r="F244">
        <v>759.12</v>
      </c>
      <c r="G244">
        <v>217.04</v>
      </c>
      <c r="H244">
        <v>542.08</v>
      </c>
      <c r="I244" s="3">
        <v>1</v>
      </c>
      <c r="J244" t="s">
        <v>24</v>
      </c>
      <c r="K244" t="s">
        <v>65</v>
      </c>
      <c r="L244" t="s">
        <v>129</v>
      </c>
      <c r="M244" t="s">
        <v>2102</v>
      </c>
      <c r="N244" t="s">
        <v>2103</v>
      </c>
      <c r="O244" t="s">
        <v>1674</v>
      </c>
    </row>
    <row r="245" customFormat="1" spans="1:15">
      <c r="A245">
        <v>244</v>
      </c>
      <c r="B245" t="s">
        <v>2039</v>
      </c>
      <c r="C245" t="s">
        <v>2104</v>
      </c>
      <c r="D245" t="s">
        <v>104</v>
      </c>
      <c r="E245" t="s">
        <v>104</v>
      </c>
      <c r="F245">
        <v>787.16</v>
      </c>
      <c r="G245">
        <v>278.13</v>
      </c>
      <c r="H245">
        <v>509.03</v>
      </c>
      <c r="I245" s="3">
        <v>1</v>
      </c>
      <c r="J245" t="s">
        <v>24</v>
      </c>
      <c r="K245" t="s">
        <v>65</v>
      </c>
      <c r="L245" t="s">
        <v>129</v>
      </c>
      <c r="M245" t="s">
        <v>2102</v>
      </c>
      <c r="N245" t="s">
        <v>2103</v>
      </c>
      <c r="O245" t="s">
        <v>1674</v>
      </c>
    </row>
    <row r="246" customFormat="1" spans="6:9">
      <c r="F246">
        <f>SUM(F2:F245)</f>
        <v>922280.23</v>
      </c>
      <c r="G246">
        <f>SUM(G2:G245)</f>
        <v>41587.72</v>
      </c>
      <c r="I246" s="3"/>
    </row>
    <row r="247" customFormat="1" spans="9:9">
      <c r="I247" s="3"/>
    </row>
    <row r="248" customFormat="1" spans="9:9">
      <c r="I248" s="3"/>
    </row>
    <row r="249" customFormat="1" spans="9:9">
      <c r="I249" s="3"/>
    </row>
    <row r="250" customFormat="1" spans="9:9">
      <c r="I250" s="3"/>
    </row>
    <row r="251" customFormat="1" spans="9:9">
      <c r="I251" s="3"/>
    </row>
    <row r="252" customFormat="1" spans="9:9">
      <c r="I252" s="3"/>
    </row>
    <row r="253" customFormat="1" spans="9:9">
      <c r="I253" s="3"/>
    </row>
    <row r="254" customFormat="1" spans="9:9">
      <c r="I254" s="3"/>
    </row>
    <row r="255" customFormat="1" spans="9:9">
      <c r="I255" s="3"/>
    </row>
    <row r="256" customFormat="1" spans="9:9">
      <c r="I256" s="3"/>
    </row>
    <row r="257" customFormat="1" spans="9:9">
      <c r="I257" s="3"/>
    </row>
    <row r="258" customFormat="1" spans="9:9">
      <c r="I258" s="3"/>
    </row>
    <row r="259" customFormat="1" spans="9:9">
      <c r="I259" s="3"/>
    </row>
    <row r="260" customFormat="1" spans="9:9">
      <c r="I260" s="3"/>
    </row>
    <row r="261" customFormat="1" spans="9:9">
      <c r="I261" s="3"/>
    </row>
    <row r="262" customFormat="1" spans="9:9">
      <c r="I262" s="3"/>
    </row>
    <row r="263" customFormat="1" spans="9:9">
      <c r="I263" s="3"/>
    </row>
    <row r="264" customFormat="1" spans="9:9">
      <c r="I264" s="3"/>
    </row>
    <row r="265" customFormat="1" spans="9:9">
      <c r="I265" s="3"/>
    </row>
    <row r="266" customFormat="1" spans="9:9">
      <c r="I266" s="3"/>
    </row>
    <row r="267" customFormat="1" spans="9:9">
      <c r="I267" s="3"/>
    </row>
    <row r="268" customFormat="1" spans="9:9">
      <c r="I268" s="3"/>
    </row>
    <row r="269" customFormat="1" spans="9:9">
      <c r="I269" s="3"/>
    </row>
    <row r="270" customFormat="1" spans="9:9">
      <c r="I270" s="3"/>
    </row>
    <row r="271" customFormat="1" spans="9:9">
      <c r="I271" s="3"/>
    </row>
    <row r="272" customFormat="1" spans="9:9">
      <c r="I272" s="3"/>
    </row>
    <row r="273" customFormat="1" spans="9:9">
      <c r="I273" s="3"/>
    </row>
    <row r="274" customFormat="1" spans="9:9">
      <c r="I274" s="3"/>
    </row>
    <row r="275" customFormat="1" spans="9:9">
      <c r="I275" s="3"/>
    </row>
    <row r="276" customFormat="1" spans="9:9">
      <c r="I276" s="3"/>
    </row>
    <row r="277" customFormat="1" spans="9:9">
      <c r="I277" s="3"/>
    </row>
    <row r="278" customFormat="1" spans="9:9">
      <c r="I278" s="3"/>
    </row>
    <row r="279" customFormat="1" spans="9:9">
      <c r="I279" s="3"/>
    </row>
    <row r="280" customFormat="1" spans="9:9">
      <c r="I280" s="3"/>
    </row>
    <row r="281" customFormat="1" spans="9:9">
      <c r="I281" s="3"/>
    </row>
    <row r="282" customFormat="1" spans="9:9">
      <c r="I282" s="3"/>
    </row>
    <row r="283" customFormat="1" spans="9:9">
      <c r="I283" s="3"/>
    </row>
    <row r="284" customFormat="1" spans="9:9">
      <c r="I284" s="3"/>
    </row>
    <row r="285" customFormat="1" spans="9:9">
      <c r="I285" s="3"/>
    </row>
    <row r="286" customFormat="1" spans="9:9">
      <c r="I286" s="3"/>
    </row>
    <row r="287" customFormat="1" spans="9:9">
      <c r="I287" s="3"/>
    </row>
    <row r="288" customFormat="1" spans="9:9">
      <c r="I288" s="3"/>
    </row>
    <row r="289" customFormat="1" spans="9:9">
      <c r="I289" s="3"/>
    </row>
    <row r="290" customFormat="1" spans="9:9">
      <c r="I290" s="3"/>
    </row>
    <row r="291" customFormat="1" spans="9:9">
      <c r="I291" s="3"/>
    </row>
    <row r="292" customFormat="1" spans="9:9">
      <c r="I292" s="3"/>
    </row>
    <row r="293" customFormat="1" spans="9:9">
      <c r="I293" s="3"/>
    </row>
    <row r="294" customFormat="1" spans="9:9">
      <c r="I294" s="3"/>
    </row>
    <row r="295" customFormat="1" spans="9:9">
      <c r="I295" s="3"/>
    </row>
    <row r="296" customFormat="1" spans="9:9">
      <c r="I296" s="3"/>
    </row>
    <row r="297" customFormat="1" spans="9:9">
      <c r="I297" s="3"/>
    </row>
    <row r="298" customFormat="1" spans="9:9">
      <c r="I298" s="3"/>
    </row>
    <row r="299" customFormat="1" spans="9:9">
      <c r="I299" s="3"/>
    </row>
    <row r="300" customFormat="1" spans="9:9">
      <c r="I300" s="3"/>
    </row>
    <row r="301" customFormat="1" spans="9:9">
      <c r="I301" s="3"/>
    </row>
    <row r="302" customFormat="1" spans="9:9">
      <c r="I302" s="3"/>
    </row>
    <row r="303" customFormat="1" spans="9:9">
      <c r="I303" s="3"/>
    </row>
    <row r="304" customFormat="1" spans="9:9">
      <c r="I304" s="3"/>
    </row>
    <row r="305" customFormat="1" spans="9:9">
      <c r="I305" s="3"/>
    </row>
    <row r="306" customFormat="1" spans="9:9">
      <c r="I306" s="3"/>
    </row>
    <row r="307" customFormat="1" spans="9:9">
      <c r="I307" s="3"/>
    </row>
    <row r="308" customFormat="1" spans="9:9">
      <c r="I308" s="3"/>
    </row>
    <row r="309" customFormat="1" spans="9:9">
      <c r="I309" s="3"/>
    </row>
    <row r="310" customFormat="1" spans="9:9">
      <c r="I310" s="3"/>
    </row>
    <row r="311" customFormat="1" spans="9:9">
      <c r="I311" s="3"/>
    </row>
    <row r="312" customFormat="1" spans="9:9">
      <c r="I312" s="3"/>
    </row>
    <row r="313" customFormat="1" spans="9:9">
      <c r="I313" s="3"/>
    </row>
    <row r="314" customFormat="1" spans="9:9">
      <c r="I314" s="3"/>
    </row>
    <row r="315" customFormat="1" spans="9:9">
      <c r="I315" s="3"/>
    </row>
    <row r="316" customFormat="1" spans="9:9">
      <c r="I316" s="3"/>
    </row>
    <row r="317" customFormat="1" spans="9:9">
      <c r="I317" s="3"/>
    </row>
    <row r="318" customFormat="1" spans="9:9">
      <c r="I318" s="3"/>
    </row>
    <row r="319" customFormat="1" spans="9:9">
      <c r="I319" s="3"/>
    </row>
    <row r="320" customFormat="1" spans="9:9">
      <c r="I320" s="3"/>
    </row>
    <row r="321" customFormat="1" spans="9:9">
      <c r="I321" s="3"/>
    </row>
    <row r="322" customFormat="1" spans="9:9">
      <c r="I322" s="3"/>
    </row>
    <row r="323" customFormat="1" spans="9:9">
      <c r="I323" s="3"/>
    </row>
    <row r="324" customFormat="1" spans="9:9">
      <c r="I324" s="3"/>
    </row>
    <row r="325" customFormat="1" spans="9:9">
      <c r="I325" s="3"/>
    </row>
    <row r="326" customFormat="1" spans="9:9">
      <c r="I326" s="3"/>
    </row>
    <row r="327" customFormat="1" spans="9:9">
      <c r="I327" s="3"/>
    </row>
    <row r="328" customFormat="1" spans="9:9">
      <c r="I328" s="3"/>
    </row>
    <row r="329" customFormat="1" spans="9:9">
      <c r="I329" s="3"/>
    </row>
    <row r="330" customFormat="1" spans="9:9">
      <c r="I330" s="3"/>
    </row>
    <row r="331" customFormat="1" spans="9:9">
      <c r="I331" s="3"/>
    </row>
    <row r="332" customFormat="1" spans="9:9">
      <c r="I332" s="3"/>
    </row>
    <row r="333" customFormat="1" spans="9:9">
      <c r="I333" s="3"/>
    </row>
    <row r="334" customFormat="1" spans="9:9">
      <c r="I334" s="3"/>
    </row>
    <row r="335" customFormat="1" spans="9:9">
      <c r="I335" s="3"/>
    </row>
    <row r="336" customFormat="1" spans="9:9">
      <c r="I336" s="3"/>
    </row>
    <row r="337" customFormat="1" spans="9:9">
      <c r="I337" s="3"/>
    </row>
    <row r="338" customFormat="1" spans="9:9">
      <c r="I338" s="3"/>
    </row>
    <row r="339" customFormat="1" spans="9:9">
      <c r="I339" s="3"/>
    </row>
    <row r="340" customFormat="1" spans="9:9">
      <c r="I340" s="3"/>
    </row>
    <row r="341" customFormat="1" spans="9:9">
      <c r="I341" s="3"/>
    </row>
    <row r="342" customFormat="1" spans="9:9">
      <c r="I342" s="3"/>
    </row>
    <row r="343" customFormat="1" spans="9:9">
      <c r="I343" s="3"/>
    </row>
    <row r="344" customFormat="1" spans="9:9">
      <c r="I344" s="3"/>
    </row>
    <row r="345" customFormat="1" spans="9:9">
      <c r="I345" s="3"/>
    </row>
    <row r="346" customFormat="1" spans="9:9">
      <c r="I346" s="3"/>
    </row>
    <row r="347" customFormat="1" spans="9:9">
      <c r="I347" s="3"/>
    </row>
    <row r="348" customFormat="1" spans="9:9">
      <c r="I348" s="3"/>
    </row>
    <row r="349" customFormat="1" spans="9:9">
      <c r="I349" s="3"/>
    </row>
    <row r="350" customFormat="1" spans="9:9">
      <c r="I350" s="3"/>
    </row>
    <row r="351" customFormat="1" spans="9:9">
      <c r="I351" s="3"/>
    </row>
    <row r="352" customFormat="1" spans="9:9">
      <c r="I352" s="3"/>
    </row>
    <row r="353" customFormat="1" spans="9:9">
      <c r="I353" s="3"/>
    </row>
    <row r="354" customFormat="1" spans="9:9">
      <c r="I354" s="3"/>
    </row>
    <row r="355" customFormat="1" spans="9:9">
      <c r="I355" s="3"/>
    </row>
    <row r="356" customFormat="1" spans="9:9">
      <c r="I356" s="3"/>
    </row>
    <row r="357" customFormat="1" spans="9:9">
      <c r="I357" s="3"/>
    </row>
    <row r="358" customFormat="1" spans="9:9">
      <c r="I358" s="3"/>
    </row>
    <row r="359" customFormat="1" spans="9:9">
      <c r="I359" s="3"/>
    </row>
    <row r="360" customFormat="1" spans="9:9">
      <c r="I360" s="3"/>
    </row>
    <row r="361" customFormat="1" spans="9:9">
      <c r="I361" s="3"/>
    </row>
    <row r="362" customFormat="1" spans="9:9">
      <c r="I362" s="3"/>
    </row>
    <row r="363" customFormat="1" spans="9:9">
      <c r="I363" s="3"/>
    </row>
    <row r="364" customFormat="1" spans="9:9">
      <c r="I364" s="3"/>
    </row>
    <row r="365" customFormat="1" spans="9:9">
      <c r="I365" s="3"/>
    </row>
    <row r="366" customFormat="1" spans="9:9">
      <c r="I366" s="3"/>
    </row>
    <row r="367" customFormat="1" spans="9:9">
      <c r="I367" s="3"/>
    </row>
    <row r="368" customFormat="1" spans="9:9">
      <c r="I368" s="3"/>
    </row>
    <row r="369" customFormat="1" spans="9:9">
      <c r="I369" s="3"/>
    </row>
    <row r="370" customFormat="1" spans="9:9">
      <c r="I370" s="3"/>
    </row>
    <row r="371" customFormat="1" spans="9:9">
      <c r="I371" s="3"/>
    </row>
    <row r="372" customFormat="1" spans="9:9">
      <c r="I372" s="3"/>
    </row>
    <row r="373" customFormat="1" spans="9:9">
      <c r="I373" s="3"/>
    </row>
    <row r="374" customFormat="1" spans="9:9">
      <c r="I374" s="3"/>
    </row>
    <row r="375" customFormat="1" spans="9:9">
      <c r="I375" s="3"/>
    </row>
    <row r="376" customFormat="1" spans="9:9">
      <c r="I376" s="3"/>
    </row>
    <row r="377" customFormat="1" spans="9:9">
      <c r="I377" s="3"/>
    </row>
    <row r="378" customFormat="1" spans="9:9">
      <c r="I378" s="3"/>
    </row>
    <row r="379" customFormat="1" spans="9:9">
      <c r="I379" s="3"/>
    </row>
    <row r="380" customFormat="1" spans="9:9">
      <c r="I380" s="3"/>
    </row>
    <row r="381" customFormat="1" spans="9:9">
      <c r="I381" s="3"/>
    </row>
    <row r="382" customFormat="1" spans="9:9">
      <c r="I382" s="3"/>
    </row>
    <row r="383" customFormat="1" spans="9:9">
      <c r="I383" s="3"/>
    </row>
    <row r="384" customFormat="1" spans="9:9">
      <c r="I384" s="3"/>
    </row>
    <row r="385" customFormat="1" spans="9:9">
      <c r="I385" s="3"/>
    </row>
    <row r="386" customFormat="1" spans="9:9">
      <c r="I386" s="3"/>
    </row>
    <row r="387" customFormat="1" spans="9:9">
      <c r="I387" s="3"/>
    </row>
    <row r="388" customFormat="1" spans="9:9">
      <c r="I388" s="3"/>
    </row>
    <row r="389" customFormat="1" spans="9:9">
      <c r="I389" s="3"/>
    </row>
    <row r="390" customFormat="1" spans="9:9">
      <c r="I390" s="3"/>
    </row>
    <row r="391" customFormat="1" spans="9:9">
      <c r="I391" s="3"/>
    </row>
    <row r="392" customFormat="1" spans="9:9">
      <c r="I392" s="3"/>
    </row>
    <row r="393" customFormat="1" spans="9:9">
      <c r="I393" s="3"/>
    </row>
    <row r="394" customFormat="1" spans="9:9">
      <c r="I394" s="3"/>
    </row>
    <row r="395" customFormat="1" spans="9:9">
      <c r="I395" s="3"/>
    </row>
    <row r="396" customFormat="1" spans="9:9">
      <c r="I396" s="3"/>
    </row>
    <row r="397" customFormat="1" spans="9:9">
      <c r="I397" s="3"/>
    </row>
    <row r="398" customFormat="1" spans="9:9">
      <c r="I398" s="3"/>
    </row>
    <row r="399" customFormat="1" spans="9:9">
      <c r="I399" s="3"/>
    </row>
    <row r="400" customFormat="1" spans="9:9">
      <c r="I400" s="3"/>
    </row>
    <row r="401" customFormat="1" spans="9:9">
      <c r="I401" s="3"/>
    </row>
    <row r="402" customFormat="1" spans="9:9">
      <c r="I402" s="3"/>
    </row>
    <row r="403" customFormat="1" spans="9:9">
      <c r="I403" s="3"/>
    </row>
    <row r="404" customFormat="1" spans="9:9">
      <c r="I404" s="3"/>
    </row>
    <row r="405" customFormat="1" spans="9:9">
      <c r="I405" s="3"/>
    </row>
    <row r="406" customFormat="1" spans="9:9">
      <c r="I406" s="3"/>
    </row>
    <row r="407" customFormat="1" spans="9:9">
      <c r="I407" s="3"/>
    </row>
    <row r="408" customFormat="1" spans="9:9">
      <c r="I408" s="3"/>
    </row>
    <row r="409" customFormat="1" spans="9:9">
      <c r="I409" s="3"/>
    </row>
    <row r="410" customFormat="1" spans="9:9">
      <c r="I410" s="3"/>
    </row>
    <row r="411" customFormat="1" spans="9:9">
      <c r="I411" s="3"/>
    </row>
    <row r="412" customFormat="1" spans="9:9">
      <c r="I412" s="3"/>
    </row>
    <row r="413" customFormat="1" spans="9:9">
      <c r="I413" s="3"/>
    </row>
    <row r="414" customFormat="1" spans="9:9">
      <c r="I414" s="3"/>
    </row>
    <row r="415" customFormat="1" spans="9:9">
      <c r="I415" s="3"/>
    </row>
    <row r="416" customFormat="1" spans="9:9">
      <c r="I416" s="3"/>
    </row>
    <row r="417" customFormat="1" spans="9:9">
      <c r="I417" s="3"/>
    </row>
    <row r="418" customFormat="1" spans="9:9">
      <c r="I418" s="3"/>
    </row>
    <row r="419" customFormat="1" spans="9:9">
      <c r="I419" s="3"/>
    </row>
    <row r="420" customFormat="1" spans="9:9">
      <c r="I420" s="3"/>
    </row>
    <row r="421" customFormat="1" spans="9:9">
      <c r="I421" s="3"/>
    </row>
    <row r="422" customFormat="1" spans="9:9">
      <c r="I422" s="3"/>
    </row>
    <row r="423" customFormat="1" spans="9:9">
      <c r="I423" s="3"/>
    </row>
    <row r="424" customFormat="1" spans="9:9">
      <c r="I424" s="3"/>
    </row>
    <row r="425" customFormat="1" spans="9:9">
      <c r="I425" s="3"/>
    </row>
    <row r="426" customFormat="1" spans="9:9">
      <c r="I426" s="3"/>
    </row>
    <row r="427" customFormat="1" spans="9:9">
      <c r="I427" s="3"/>
    </row>
    <row r="428" customFormat="1" spans="9:9">
      <c r="I428" s="3"/>
    </row>
    <row r="429" customFormat="1" spans="9:9">
      <c r="I429" s="3"/>
    </row>
    <row r="430" customFormat="1" spans="9:9">
      <c r="I430" s="3"/>
    </row>
    <row r="431" customFormat="1" spans="9:9">
      <c r="I431" s="3"/>
    </row>
    <row r="432" customFormat="1" spans="9:9">
      <c r="I432" s="3"/>
    </row>
    <row r="433" customFormat="1" spans="9:9">
      <c r="I433" s="3"/>
    </row>
    <row r="434" customFormat="1" spans="9:9">
      <c r="I434" s="3"/>
    </row>
    <row r="435" customFormat="1" spans="9:9">
      <c r="I435" s="3"/>
    </row>
    <row r="436" customFormat="1" spans="9:9">
      <c r="I436" s="3"/>
    </row>
    <row r="437" customFormat="1" spans="9:9">
      <c r="I437" s="3"/>
    </row>
    <row r="438" customFormat="1" spans="9:9">
      <c r="I438" s="3"/>
    </row>
    <row r="439" customFormat="1" spans="9:9">
      <c r="I439" s="3"/>
    </row>
    <row r="440" customFormat="1" spans="9:9">
      <c r="I440" s="3"/>
    </row>
    <row r="441" customFormat="1" spans="9:9">
      <c r="I441" s="3"/>
    </row>
    <row r="442" customFormat="1" spans="9:9">
      <c r="I442" s="3"/>
    </row>
    <row r="443" customFormat="1" spans="9:9">
      <c r="I443" s="3"/>
    </row>
    <row r="444" customFormat="1" spans="9:9">
      <c r="I444" s="3"/>
    </row>
    <row r="445" customFormat="1" spans="9:9">
      <c r="I445" s="3"/>
    </row>
    <row r="446" customFormat="1" spans="9:9">
      <c r="I446" s="3"/>
    </row>
    <row r="447" customFormat="1" spans="9:9">
      <c r="I447" s="3"/>
    </row>
    <row r="448" customFormat="1" spans="9:9">
      <c r="I448" s="3"/>
    </row>
    <row r="449" customFormat="1" spans="9:9">
      <c r="I449" s="3"/>
    </row>
    <row r="450" customFormat="1" spans="9:9">
      <c r="I450" s="3"/>
    </row>
    <row r="451" customFormat="1" spans="9:9">
      <c r="I451" s="3"/>
    </row>
    <row r="452" customFormat="1" spans="9:9">
      <c r="I452" s="3"/>
    </row>
    <row r="453" customFormat="1" spans="9:9">
      <c r="I453" s="3"/>
    </row>
    <row r="454" customFormat="1" spans="9:9">
      <c r="I454" s="3"/>
    </row>
    <row r="455" customFormat="1" spans="9:9">
      <c r="I455" s="3"/>
    </row>
    <row r="456" customFormat="1" spans="9:9">
      <c r="I456" s="3"/>
    </row>
    <row r="457" customFormat="1" spans="9:9">
      <c r="I457" s="3"/>
    </row>
    <row r="458" customFormat="1" spans="9:9">
      <c r="I458" s="3"/>
    </row>
    <row r="459" customFormat="1" spans="9:9">
      <c r="I459" s="3"/>
    </row>
    <row r="460" customFormat="1" spans="9:9">
      <c r="I460" s="3"/>
    </row>
    <row r="461" customFormat="1" spans="9:9">
      <c r="I461" s="3"/>
    </row>
    <row r="462" customFormat="1" spans="9:9">
      <c r="I462" s="3"/>
    </row>
    <row r="463" customFormat="1" spans="9:9">
      <c r="I463" s="3"/>
    </row>
    <row r="464" customFormat="1" spans="9:9">
      <c r="I464" s="3"/>
    </row>
    <row r="465" customFormat="1" spans="9:9">
      <c r="I465" s="3"/>
    </row>
    <row r="466" customFormat="1" spans="9:9">
      <c r="I466" s="3"/>
    </row>
    <row r="467" customFormat="1" spans="9:9">
      <c r="I467" s="3"/>
    </row>
    <row r="468" customFormat="1" spans="9:9">
      <c r="I468" s="3"/>
    </row>
    <row r="469" customFormat="1" spans="9:9">
      <c r="I469" s="3"/>
    </row>
    <row r="470" customFormat="1" spans="9:9">
      <c r="I470" s="3"/>
    </row>
    <row r="471" customFormat="1" spans="9:9">
      <c r="I471" s="3"/>
    </row>
    <row r="472" customFormat="1" spans="9:9">
      <c r="I472" s="3"/>
    </row>
    <row r="473" customFormat="1" spans="9:9">
      <c r="I473" s="3"/>
    </row>
    <row r="474" customFormat="1" spans="9:9">
      <c r="I474" s="3"/>
    </row>
    <row r="475" customFormat="1" spans="9:9">
      <c r="I475" s="3"/>
    </row>
    <row r="476" customFormat="1" spans="9:9">
      <c r="I476" s="3"/>
    </row>
    <row r="477" customFormat="1" spans="9:9">
      <c r="I477" s="3"/>
    </row>
    <row r="478" customFormat="1" spans="9:9">
      <c r="I478" s="3"/>
    </row>
    <row r="479" customFormat="1" spans="9:9">
      <c r="I479" s="3"/>
    </row>
    <row r="480" customFormat="1" spans="9:9">
      <c r="I480" s="3"/>
    </row>
    <row r="481" customFormat="1" spans="9:9">
      <c r="I481" s="3"/>
    </row>
    <row r="482" customFormat="1" spans="9:9">
      <c r="I482" s="3"/>
    </row>
    <row r="483" customFormat="1" spans="9:9">
      <c r="I483" s="3"/>
    </row>
    <row r="484" customFormat="1" spans="9:9">
      <c r="I484" s="3"/>
    </row>
    <row r="485" customFormat="1" spans="9:9">
      <c r="I485" s="3"/>
    </row>
    <row r="486" customFormat="1" spans="9:9">
      <c r="I486" s="3"/>
    </row>
    <row r="487" customFormat="1" spans="9:9">
      <c r="I487" s="3"/>
    </row>
    <row r="488" customFormat="1" spans="9:9">
      <c r="I488" s="3"/>
    </row>
    <row r="489" customFormat="1" spans="9:9">
      <c r="I489" s="3"/>
    </row>
    <row r="490" customFormat="1" spans="9:9">
      <c r="I490" s="3"/>
    </row>
    <row r="491" customFormat="1" spans="9:9">
      <c r="I491" s="3"/>
    </row>
    <row r="492" customFormat="1" spans="9:9">
      <c r="I492" s="3"/>
    </row>
    <row r="493" customFormat="1" spans="9:9">
      <c r="I493" s="3"/>
    </row>
    <row r="494" customFormat="1" spans="9:9">
      <c r="I494" s="3"/>
    </row>
    <row r="495" customFormat="1" spans="9:9">
      <c r="I495" s="3"/>
    </row>
    <row r="496" customFormat="1" spans="9:9">
      <c r="I496" s="3"/>
    </row>
    <row r="497" customFormat="1" spans="9:9">
      <c r="I497" s="3"/>
    </row>
    <row r="498" customFormat="1" spans="9:9">
      <c r="I498" s="3"/>
    </row>
    <row r="499" customFormat="1" spans="9:9">
      <c r="I499" s="3"/>
    </row>
    <row r="500" customFormat="1" spans="9:9">
      <c r="I500" s="3"/>
    </row>
    <row r="501" customFormat="1" spans="9:9">
      <c r="I501" s="3"/>
    </row>
    <row r="502" customFormat="1" spans="9:9">
      <c r="I502" s="3"/>
    </row>
    <row r="503" customFormat="1" spans="9:9">
      <c r="I503" s="3"/>
    </row>
    <row r="504" customFormat="1" spans="9:9">
      <c r="I504" s="3"/>
    </row>
    <row r="505" customFormat="1" spans="9:9">
      <c r="I505" s="3"/>
    </row>
    <row r="506" customFormat="1" spans="9:9">
      <c r="I506" s="3"/>
    </row>
    <row r="507" customFormat="1" spans="9:9">
      <c r="I507" s="3"/>
    </row>
    <row r="508" customFormat="1" spans="9:9">
      <c r="I508" s="3"/>
    </row>
    <row r="509" customFormat="1" spans="9:9">
      <c r="I509" s="3"/>
    </row>
    <row r="510" customFormat="1" spans="9:9">
      <c r="I510" s="3"/>
    </row>
    <row r="511" customFormat="1" spans="9:9">
      <c r="I511" s="3"/>
    </row>
    <row r="512" customFormat="1" spans="9:9">
      <c r="I512" s="3"/>
    </row>
    <row r="513" customFormat="1" spans="9:9">
      <c r="I513" s="3"/>
    </row>
    <row r="514" customFormat="1" spans="9:9">
      <c r="I514" s="3"/>
    </row>
    <row r="515" customFormat="1" spans="9:9">
      <c r="I515" s="3"/>
    </row>
    <row r="516" customFormat="1" spans="9:9">
      <c r="I516" s="3"/>
    </row>
    <row r="517" customFormat="1" spans="9:9">
      <c r="I517" s="3"/>
    </row>
    <row r="518" customFormat="1" spans="9:9">
      <c r="I518" s="3"/>
    </row>
    <row r="519" customFormat="1" spans="9:9">
      <c r="I519" s="3"/>
    </row>
    <row r="520" customFormat="1" spans="9:9">
      <c r="I520" s="3"/>
    </row>
    <row r="521" customFormat="1" spans="9:9">
      <c r="I521" s="3"/>
    </row>
    <row r="522" customFormat="1" spans="9:9">
      <c r="I522" s="3"/>
    </row>
    <row r="523" customFormat="1" spans="9:9">
      <c r="I523" s="3"/>
    </row>
    <row r="524" customFormat="1" spans="9:9">
      <c r="I524" s="3"/>
    </row>
    <row r="525" customFormat="1" spans="9:9">
      <c r="I525" s="3"/>
    </row>
    <row r="526" customFormat="1" spans="9:9">
      <c r="I526" s="3"/>
    </row>
    <row r="527" customFormat="1" spans="9:9">
      <c r="I527" s="3"/>
    </row>
    <row r="528" customFormat="1" spans="9:9">
      <c r="I528" s="3"/>
    </row>
    <row r="529" customFormat="1" spans="9:9">
      <c r="I529" s="3"/>
    </row>
    <row r="530" customFormat="1" spans="9:9">
      <c r="I530" s="3"/>
    </row>
    <row r="531" customFormat="1" spans="9:9">
      <c r="I531" s="3"/>
    </row>
    <row r="532" customFormat="1" spans="9:9">
      <c r="I532" s="3"/>
    </row>
    <row r="533" customFormat="1" spans="9:9">
      <c r="I533" s="3"/>
    </row>
    <row r="534" customFormat="1" spans="9:9">
      <c r="I534" s="3"/>
    </row>
    <row r="535" customFormat="1" spans="9:9">
      <c r="I535" s="3"/>
    </row>
    <row r="536" customFormat="1" spans="9:9">
      <c r="I536" s="3"/>
    </row>
    <row r="537" customFormat="1" spans="9:9">
      <c r="I537" s="3"/>
    </row>
    <row r="538" customFormat="1" spans="9:9">
      <c r="I538" s="3"/>
    </row>
    <row r="539" customFormat="1" spans="9:9">
      <c r="I539" s="3"/>
    </row>
    <row r="540" customFormat="1" spans="9:9">
      <c r="I540" s="3"/>
    </row>
    <row r="541" customFormat="1" spans="9:9">
      <c r="I541" s="3"/>
    </row>
    <row r="542" customFormat="1" spans="9:9">
      <c r="I542" s="3"/>
    </row>
    <row r="543" customFormat="1" spans="9:9">
      <c r="I543" s="3"/>
    </row>
    <row r="544" customFormat="1" spans="9:9">
      <c r="I544" s="3"/>
    </row>
    <row r="545" customFormat="1" spans="9:9">
      <c r="I545" s="3"/>
    </row>
    <row r="546" customFormat="1" spans="9:9">
      <c r="I546" s="3"/>
    </row>
    <row r="547" customFormat="1" spans="9:9">
      <c r="I547" s="3"/>
    </row>
    <row r="548" customFormat="1" spans="9:9">
      <c r="I548" s="3"/>
    </row>
    <row r="549" customFormat="1" spans="9:9">
      <c r="I549" s="3"/>
    </row>
    <row r="550" customFormat="1" spans="9:9">
      <c r="I550" s="3"/>
    </row>
    <row r="551" customFormat="1" spans="9:9">
      <c r="I551" s="3"/>
    </row>
    <row r="552" customFormat="1" spans="9:9">
      <c r="I552" s="3"/>
    </row>
    <row r="553" customFormat="1" spans="9:9">
      <c r="I553" s="3"/>
    </row>
    <row r="554" customFormat="1" spans="9:9">
      <c r="I554" s="3"/>
    </row>
    <row r="555" customFormat="1" spans="9:9">
      <c r="I555" s="3"/>
    </row>
    <row r="556" customFormat="1" spans="9:9">
      <c r="I556" s="3"/>
    </row>
    <row r="557" customFormat="1" spans="9:9">
      <c r="I557" s="3"/>
    </row>
    <row r="558" customFormat="1" spans="9:9">
      <c r="I558" s="3"/>
    </row>
    <row r="559" customFormat="1" spans="9:9">
      <c r="I559" s="3"/>
    </row>
    <row r="560" customFormat="1" spans="9:9">
      <c r="I560" s="3"/>
    </row>
    <row r="561" customFormat="1" spans="9:9">
      <c r="I561" s="3"/>
    </row>
    <row r="562" customFormat="1" spans="9:9">
      <c r="I562" s="3"/>
    </row>
    <row r="563" customFormat="1" spans="9:9">
      <c r="I563" s="3"/>
    </row>
    <row r="564" customFormat="1" spans="9:9">
      <c r="I564" s="3"/>
    </row>
    <row r="565" customFormat="1" spans="9:9">
      <c r="I565" s="3"/>
    </row>
    <row r="566" customFormat="1" spans="9:9">
      <c r="I566" s="3"/>
    </row>
    <row r="567" customFormat="1" spans="9:9">
      <c r="I567" s="3"/>
    </row>
    <row r="568" customFormat="1" spans="9:9">
      <c r="I568" s="3"/>
    </row>
    <row r="569" customFormat="1" spans="9:9">
      <c r="I569" s="3"/>
    </row>
    <row r="570" customFormat="1" spans="9:9">
      <c r="I570" s="3"/>
    </row>
    <row r="571" customFormat="1" spans="9:9">
      <c r="I571" s="3"/>
    </row>
    <row r="572" customFormat="1" spans="9:9">
      <c r="I572" s="3"/>
    </row>
    <row r="573" customFormat="1" spans="9:9">
      <c r="I573" s="3"/>
    </row>
    <row r="574" customFormat="1" spans="9:9">
      <c r="I574" s="3"/>
    </row>
    <row r="575" customFormat="1" spans="9:9">
      <c r="I575" s="3"/>
    </row>
    <row r="576" customFormat="1" spans="9:9">
      <c r="I576" s="3"/>
    </row>
    <row r="577" customFormat="1" spans="9:9">
      <c r="I577" s="3"/>
    </row>
    <row r="578" customFormat="1" spans="9:9">
      <c r="I578" s="3"/>
    </row>
    <row r="579" customFormat="1" spans="9:9">
      <c r="I579" s="3"/>
    </row>
    <row r="580" customFormat="1" spans="9:9">
      <c r="I580" s="3"/>
    </row>
    <row r="581" customFormat="1" spans="9:9">
      <c r="I581" s="3"/>
    </row>
    <row r="582" customFormat="1" spans="9:9">
      <c r="I582" s="3"/>
    </row>
    <row r="583" customFormat="1" spans="9:9">
      <c r="I583" s="3"/>
    </row>
    <row r="584" customFormat="1" spans="9:9">
      <c r="I584" s="3"/>
    </row>
    <row r="585" customFormat="1" spans="9:9">
      <c r="I585" s="3"/>
    </row>
    <row r="586" customFormat="1" spans="9:9">
      <c r="I586" s="3"/>
    </row>
    <row r="587" customFormat="1" spans="9:9">
      <c r="I587" s="3"/>
    </row>
    <row r="588" customFormat="1" spans="9:9">
      <c r="I588" s="3"/>
    </row>
    <row r="589" customFormat="1" spans="9:9">
      <c r="I589" s="3"/>
    </row>
    <row r="590" customFormat="1" spans="9:9">
      <c r="I590" s="3"/>
    </row>
    <row r="591" customFormat="1" spans="9:9">
      <c r="I591" s="3"/>
    </row>
    <row r="592" customFormat="1" spans="9:9">
      <c r="I592" s="3"/>
    </row>
    <row r="593" customFormat="1" spans="9:9">
      <c r="I593" s="3"/>
    </row>
    <row r="594" customFormat="1" spans="9:9">
      <c r="I594" s="3"/>
    </row>
    <row r="595" customFormat="1" spans="9:9">
      <c r="I595" s="3"/>
    </row>
    <row r="596" customFormat="1" spans="9:9">
      <c r="I596" s="3"/>
    </row>
    <row r="597" customFormat="1" spans="9:9">
      <c r="I597" s="3"/>
    </row>
    <row r="598" customFormat="1" spans="9:9">
      <c r="I598" s="3"/>
    </row>
    <row r="599" customFormat="1" spans="9:9">
      <c r="I599" s="3"/>
    </row>
    <row r="600" customFormat="1" spans="9:9">
      <c r="I600" s="3"/>
    </row>
    <row r="601" customFormat="1" spans="9:9">
      <c r="I601" s="3"/>
    </row>
    <row r="602" customFormat="1" spans="9:9">
      <c r="I602" s="3"/>
    </row>
    <row r="603" customFormat="1" spans="9:9">
      <c r="I603" s="3"/>
    </row>
    <row r="604" customFormat="1" spans="9:9">
      <c r="I604" s="3"/>
    </row>
    <row r="605" customFormat="1" spans="9:9">
      <c r="I605" s="3"/>
    </row>
    <row r="606" customFormat="1" spans="9:9">
      <c r="I606" s="3"/>
    </row>
    <row r="607" customFormat="1" spans="9:9">
      <c r="I607" s="3"/>
    </row>
    <row r="608" customFormat="1" spans="9:9">
      <c r="I608" s="3"/>
    </row>
    <row r="609" customFormat="1" spans="9:9">
      <c r="I609" s="3"/>
    </row>
    <row r="610" customFormat="1" spans="9:9">
      <c r="I610" s="3"/>
    </row>
    <row r="611" customFormat="1" spans="9:9">
      <c r="I611" s="3"/>
    </row>
    <row r="612" customFormat="1" spans="9:9">
      <c r="I612" s="3"/>
    </row>
    <row r="613" customFormat="1" spans="9:9">
      <c r="I613" s="3"/>
    </row>
    <row r="614" customFormat="1" spans="9:9">
      <c r="I614" s="3"/>
    </row>
    <row r="615" customFormat="1" spans="9:9">
      <c r="I615" s="3"/>
    </row>
    <row r="616" customFormat="1" spans="9:9">
      <c r="I616" s="3"/>
    </row>
    <row r="617" customFormat="1" spans="9:9">
      <c r="I617" s="3"/>
    </row>
    <row r="618" customFormat="1" spans="9:9">
      <c r="I618" s="3"/>
    </row>
    <row r="619" customFormat="1" spans="9:9">
      <c r="I619" s="3"/>
    </row>
    <row r="620" customFormat="1" spans="9:9">
      <c r="I620" s="3"/>
    </row>
    <row r="621" customFormat="1" spans="9:9">
      <c r="I621" s="3"/>
    </row>
    <row r="622" customFormat="1" spans="9:9">
      <c r="I622" s="3"/>
    </row>
    <row r="623" customFormat="1" spans="9:9">
      <c r="I623" s="3"/>
    </row>
    <row r="624" customFormat="1" spans="9:9">
      <c r="I624" s="3"/>
    </row>
    <row r="625" customFormat="1" spans="9:9">
      <c r="I625" s="3"/>
    </row>
    <row r="626" customFormat="1" spans="9:9">
      <c r="I626" s="3"/>
    </row>
    <row r="627" customFormat="1" spans="9:9">
      <c r="I627" s="3"/>
    </row>
    <row r="628" customFormat="1" spans="9:9">
      <c r="I628" s="3"/>
    </row>
    <row r="629" customFormat="1" spans="9:9">
      <c r="I629" s="3"/>
    </row>
    <row r="630" customFormat="1" spans="9:9">
      <c r="I630" s="3"/>
    </row>
    <row r="631" customFormat="1" spans="9:9">
      <c r="I631" s="3"/>
    </row>
    <row r="632" customFormat="1" spans="9:9">
      <c r="I632" s="3"/>
    </row>
    <row r="633" customFormat="1" spans="9:9">
      <c r="I633" s="3"/>
    </row>
    <row r="634" customFormat="1" spans="9:9">
      <c r="I634" s="3"/>
    </row>
    <row r="635" customFormat="1" spans="9:9">
      <c r="I635" s="3"/>
    </row>
    <row r="636" customFormat="1" spans="9:9">
      <c r="I636" s="3"/>
    </row>
    <row r="637" customFormat="1" spans="9:9">
      <c r="I637" s="3"/>
    </row>
    <row r="638" customFormat="1" spans="9:9">
      <c r="I638" s="3"/>
    </row>
    <row r="639" customFormat="1" spans="9:9">
      <c r="I639" s="3"/>
    </row>
    <row r="640" customFormat="1" spans="9:9">
      <c r="I640" s="3"/>
    </row>
    <row r="641" customFormat="1" spans="9:9">
      <c r="I641" s="3"/>
    </row>
    <row r="642" customFormat="1" spans="9:9">
      <c r="I642" s="3"/>
    </row>
    <row r="643" customFormat="1" spans="9:9">
      <c r="I643" s="3"/>
    </row>
    <row r="644" customFormat="1" spans="9:9">
      <c r="I644" s="3"/>
    </row>
    <row r="645" customFormat="1" spans="9:9">
      <c r="I645" s="3"/>
    </row>
    <row r="646" customFormat="1" spans="9:9">
      <c r="I646" s="3"/>
    </row>
    <row r="647" customFormat="1" spans="9:9">
      <c r="I647" s="3"/>
    </row>
    <row r="648" customFormat="1" spans="9:9">
      <c r="I648" s="3"/>
    </row>
    <row r="649" customFormat="1" spans="9:9">
      <c r="I649" s="3"/>
    </row>
    <row r="650" customFormat="1" spans="9:9">
      <c r="I650" s="3"/>
    </row>
    <row r="651" customFormat="1" spans="9:9">
      <c r="I651" s="3"/>
    </row>
    <row r="652" customFormat="1" spans="9:9">
      <c r="I652" s="3"/>
    </row>
    <row r="653" customFormat="1" spans="9:9">
      <c r="I653" s="3"/>
    </row>
    <row r="654" customFormat="1" spans="9:9">
      <c r="I654" s="3"/>
    </row>
    <row r="655" customFormat="1" spans="9:9">
      <c r="I655" s="3"/>
    </row>
    <row r="656" customFormat="1" spans="9:9">
      <c r="I656" s="3"/>
    </row>
    <row r="657" customFormat="1" spans="9:9">
      <c r="I657" s="3"/>
    </row>
    <row r="658" customFormat="1" spans="9:9">
      <c r="I658" s="3"/>
    </row>
    <row r="659" customFormat="1" spans="9:9">
      <c r="I659" s="3"/>
    </row>
    <row r="660" customFormat="1" spans="9:9">
      <c r="I660" s="3"/>
    </row>
    <row r="661" customFormat="1" spans="9:9">
      <c r="I661" s="3"/>
    </row>
    <row r="662" customFormat="1" spans="9:9">
      <c r="I662" s="3"/>
    </row>
    <row r="663" customFormat="1" spans="9:9">
      <c r="I663" s="3"/>
    </row>
    <row r="664" customFormat="1" spans="9:9">
      <c r="I664" s="3"/>
    </row>
    <row r="665" customFormat="1" spans="9:9">
      <c r="I665" s="3"/>
    </row>
    <row r="666" customFormat="1" spans="9:9">
      <c r="I666" s="3"/>
    </row>
    <row r="667" customFormat="1" spans="9:9">
      <c r="I667" s="3"/>
    </row>
    <row r="668" customFormat="1" spans="9:9">
      <c r="I668" s="3"/>
    </row>
    <row r="669" customFormat="1" spans="9:9">
      <c r="I669" s="3"/>
    </row>
    <row r="670" customFormat="1" spans="9:9">
      <c r="I670" s="3"/>
    </row>
    <row r="671" customFormat="1" spans="9:9">
      <c r="I671" s="3"/>
    </row>
    <row r="672" customFormat="1" spans="9:9">
      <c r="I672" s="3"/>
    </row>
    <row r="673" customFormat="1" spans="9:9">
      <c r="I673" s="3"/>
    </row>
    <row r="674" customFormat="1" spans="9:9">
      <c r="I674" s="3"/>
    </row>
    <row r="675" customFormat="1" spans="9:9">
      <c r="I675" s="3"/>
    </row>
    <row r="676" customFormat="1" spans="9:9">
      <c r="I676" s="3"/>
    </row>
    <row r="677" customFormat="1" spans="9:9">
      <c r="I677" s="3"/>
    </row>
    <row r="678" customFormat="1" spans="9:9">
      <c r="I678" s="3"/>
    </row>
    <row r="679" customFormat="1" spans="9:9">
      <c r="I679" s="3"/>
    </row>
    <row r="680" customFormat="1" spans="9:9">
      <c r="I680" s="3"/>
    </row>
    <row r="681" customFormat="1" spans="9:9">
      <c r="I681" s="3"/>
    </row>
    <row r="682" customFormat="1" spans="9:9">
      <c r="I682" s="3"/>
    </row>
    <row r="683" customFormat="1" spans="9:9">
      <c r="I683" s="3"/>
    </row>
    <row r="684" customFormat="1" spans="9:9">
      <c r="I684" s="3"/>
    </row>
    <row r="685" customFormat="1" spans="9:9">
      <c r="I685" s="3"/>
    </row>
    <row r="686" customFormat="1" spans="9:9">
      <c r="I686" s="3"/>
    </row>
    <row r="687" customFormat="1" spans="9:9">
      <c r="I687" s="3"/>
    </row>
    <row r="688" customFormat="1" spans="9:9">
      <c r="I688" s="3"/>
    </row>
    <row r="689" customFormat="1" spans="9:9">
      <c r="I689" s="3"/>
    </row>
    <row r="690" customFormat="1" spans="9:9">
      <c r="I690" s="3"/>
    </row>
    <row r="691" customFormat="1" spans="9:9">
      <c r="I691" s="3"/>
    </row>
    <row r="692" customFormat="1" spans="9:9">
      <c r="I692" s="3"/>
    </row>
    <row r="693" customFormat="1" spans="9:9">
      <c r="I693" s="3"/>
    </row>
    <row r="694" customFormat="1" spans="9:9">
      <c r="I694" s="3"/>
    </row>
    <row r="695" customFormat="1" spans="9:9">
      <c r="I695" s="3"/>
    </row>
    <row r="696" customFormat="1" spans="9:9">
      <c r="I696" s="3"/>
    </row>
    <row r="697" customFormat="1" spans="9:9">
      <c r="I697" s="3"/>
    </row>
    <row r="698" customFormat="1" spans="9:9">
      <c r="I698" s="3"/>
    </row>
    <row r="699" customFormat="1" spans="9:9">
      <c r="I699" s="3"/>
    </row>
    <row r="700" customFormat="1" spans="9:9">
      <c r="I700" s="3"/>
    </row>
    <row r="701" customFormat="1" spans="9:9">
      <c r="I701" s="3"/>
    </row>
    <row r="702" customFormat="1" spans="9:9">
      <c r="I702" s="3"/>
    </row>
    <row r="703" customFormat="1" spans="9:9">
      <c r="I703" s="3"/>
    </row>
    <row r="704" customFormat="1" spans="9:9">
      <c r="I704" s="3"/>
    </row>
    <row r="705" customFormat="1" spans="9:9">
      <c r="I705" s="3"/>
    </row>
    <row r="706" customFormat="1" spans="9:9">
      <c r="I706" s="3"/>
    </row>
    <row r="707" customFormat="1" spans="9:9">
      <c r="I707" s="3"/>
    </row>
    <row r="708" customFormat="1" spans="9:9">
      <c r="I708" s="3"/>
    </row>
    <row r="709" customFormat="1" spans="9:9">
      <c r="I709" s="3"/>
    </row>
    <row r="710" customFormat="1" spans="9:9">
      <c r="I710" s="3"/>
    </row>
    <row r="711" customFormat="1" spans="9:9">
      <c r="I711" s="3"/>
    </row>
    <row r="712" customFormat="1" spans="9:9">
      <c r="I712" s="3"/>
    </row>
    <row r="713" customFormat="1" spans="9:9">
      <c r="I713" s="3"/>
    </row>
    <row r="714" customFormat="1" spans="9:9">
      <c r="I714" s="3"/>
    </row>
    <row r="715" customFormat="1" spans="9:9">
      <c r="I715" s="3"/>
    </row>
    <row r="716" customFormat="1" spans="9:9">
      <c r="I716" s="3"/>
    </row>
    <row r="717" customFormat="1" spans="9:9">
      <c r="I717" s="3"/>
    </row>
    <row r="718" customFormat="1" spans="9:9">
      <c r="I718" s="3"/>
    </row>
    <row r="719" customFormat="1" spans="9:9">
      <c r="I719" s="3"/>
    </row>
    <row r="720" customFormat="1" spans="9:9">
      <c r="I720" s="3"/>
    </row>
    <row r="721" customFormat="1" spans="9:9">
      <c r="I721" s="3"/>
    </row>
    <row r="722" customFormat="1" spans="9:9">
      <c r="I722" s="3"/>
    </row>
    <row r="723" customFormat="1" spans="9:9">
      <c r="I723" s="3"/>
    </row>
    <row r="724" customFormat="1" spans="9:9">
      <c r="I724" s="3"/>
    </row>
    <row r="725" customFormat="1" spans="9:9">
      <c r="I725" s="3"/>
    </row>
    <row r="726" customFormat="1" spans="9:9">
      <c r="I726" s="3"/>
    </row>
    <row r="727" customFormat="1" spans="9:9">
      <c r="I727" s="3"/>
    </row>
    <row r="728" customFormat="1" spans="9:9">
      <c r="I728" s="3"/>
    </row>
    <row r="729" customFormat="1" spans="9:9">
      <c r="I729" s="3"/>
    </row>
    <row r="730" customFormat="1" spans="9:9">
      <c r="I730" s="3"/>
    </row>
    <row r="731" customFormat="1" spans="9:9">
      <c r="I731" s="3"/>
    </row>
    <row r="732" customFormat="1" spans="9:9">
      <c r="I732" s="3"/>
    </row>
    <row r="733" customFormat="1" spans="9:9">
      <c r="I733" s="3"/>
    </row>
    <row r="734" customFormat="1" spans="9:9">
      <c r="I734" s="3"/>
    </row>
    <row r="735" customFormat="1" spans="9:9">
      <c r="I735" s="3"/>
    </row>
    <row r="736" customFormat="1" spans="9:9">
      <c r="I736" s="3"/>
    </row>
    <row r="737" customFormat="1" spans="9:9">
      <c r="I737" s="3"/>
    </row>
    <row r="738" customFormat="1" spans="9:9">
      <c r="I738" s="3"/>
    </row>
    <row r="739" customFormat="1" spans="9:9">
      <c r="I739" s="3"/>
    </row>
    <row r="740" customFormat="1" spans="9:9">
      <c r="I740" s="3"/>
    </row>
    <row r="741" customFormat="1" spans="9:9">
      <c r="I741" s="3"/>
    </row>
    <row r="742" customFormat="1" spans="9:9">
      <c r="I742" s="3"/>
    </row>
    <row r="743" customFormat="1" spans="9:9">
      <c r="I743" s="3"/>
    </row>
    <row r="744" customFormat="1" spans="9:9">
      <c r="I744" s="3"/>
    </row>
    <row r="745" customFormat="1" spans="9:9">
      <c r="I745" s="3"/>
    </row>
    <row r="746" customFormat="1" spans="9:9">
      <c r="I746" s="3"/>
    </row>
    <row r="747" customFormat="1" spans="9:9">
      <c r="I747" s="3"/>
    </row>
    <row r="748" customFormat="1" spans="9:9">
      <c r="I748" s="3"/>
    </row>
    <row r="749" customFormat="1" spans="9:9">
      <c r="I749" s="3"/>
    </row>
    <row r="750" customFormat="1" spans="9:9">
      <c r="I750" s="3"/>
    </row>
    <row r="751" customFormat="1" spans="9:9">
      <c r="I751" s="3"/>
    </row>
    <row r="752" customFormat="1" spans="9:9">
      <c r="I752" s="3"/>
    </row>
    <row r="753" customFormat="1" spans="9:9">
      <c r="I753" s="3"/>
    </row>
    <row r="754" customFormat="1" spans="9:9">
      <c r="I754" s="3"/>
    </row>
    <row r="755" customFormat="1" spans="9:9">
      <c r="I755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地市透视表</vt:lpstr>
      <vt:lpstr>汇总</vt:lpstr>
      <vt:lpstr>杭州</vt:lpstr>
      <vt:lpstr>金华</vt:lpstr>
      <vt:lpstr>衢州</vt:lpstr>
      <vt:lpstr>温州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WPS_1688710242</cp:lastModifiedBy>
  <dcterms:created xsi:type="dcterms:W3CDTF">2022-11-07T02:30:00Z</dcterms:created>
  <dcterms:modified xsi:type="dcterms:W3CDTF">2025-03-13T03:04:06Z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