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 activeTab="5"/>
  </bookViews>
  <sheets>
    <sheet name="地市透视表" sheetId="5" r:id="rId1"/>
    <sheet name="汇总" sheetId="2" r:id="rId2"/>
    <sheet name="杭州" sheetId="60" r:id="rId3"/>
    <sheet name="金华" sheetId="61" r:id="rId4"/>
    <sheet name="温州" sheetId="62" r:id="rId5"/>
    <sheet name="台州" sheetId="63" r:id="rId6"/>
  </sheets>
  <definedNames>
    <definedName name="_xlnm._FilterDatabase" localSheetId="1" hidden="1">汇总!$A$1:$L$69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<sst xmlns="http://schemas.openxmlformats.org/spreadsheetml/2006/main" count="6218" uniqueCount="1609">
  <si>
    <t>地市</t>
  </si>
  <si>
    <t>资产条数</t>
  </si>
  <si>
    <t>资产原值（元）</t>
  </si>
  <si>
    <t>资产净值（元）</t>
  </si>
  <si>
    <t>净值/原值</t>
  </si>
  <si>
    <t>评估价（元）</t>
  </si>
  <si>
    <t>杭州</t>
  </si>
  <si>
    <t>金华</t>
  </si>
  <si>
    <t>温州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</si>
  <si>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</si>
  <si>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</si>
  <si>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</si>
  <si>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</si>
  <si>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</si>
  <si>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</si>
  <si>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</si>
  <si>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</si>
  <si>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</si>
  <si>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</si>
  <si>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</si>
  <si>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</si>
  <si>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第七批</t>
  </si>
  <si>
    <t>传感器</t>
  </si>
  <si>
    <t>其他各类铁质为主的报废物资</t>
  </si>
  <si>
    <t>个</t>
  </si>
  <si>
    <t>2040元/吨</t>
  </si>
  <si>
    <t>电表</t>
  </si>
  <si>
    <t>电池架</t>
  </si>
  <si>
    <t>千克</t>
  </si>
  <si>
    <t>铝芯电缆</t>
  </si>
  <si>
    <t>铝缆类</t>
  </si>
  <si>
    <t>16690元/吨×出铝率</t>
  </si>
  <si>
    <t>断路器</t>
  </si>
  <si>
    <t>RRU</t>
  </si>
  <si>
    <t>供电计量设备</t>
  </si>
  <si>
    <t>一体化机柜（风扇型）</t>
  </si>
  <si>
    <t>一体化机柜（空调型）</t>
  </si>
  <si>
    <t>有2个是组合合并处置</t>
  </si>
  <si>
    <t>动环监控</t>
  </si>
  <si>
    <t>纯主机无辅材</t>
  </si>
  <si>
    <t>模块</t>
  </si>
  <si>
    <t>交流计量箱</t>
  </si>
  <si>
    <t>配电箱类</t>
  </si>
  <si>
    <t>嵌入式开关电源</t>
  </si>
  <si>
    <t>架</t>
  </si>
  <si>
    <t>组合开关电源柜</t>
  </si>
  <si>
    <t>922×完整度+178</t>
  </si>
  <si>
    <t>2P空调无铜管</t>
  </si>
  <si>
    <t>台</t>
  </si>
  <si>
    <t>2P空调无压缩机</t>
  </si>
  <si>
    <t>3P空调无铜管</t>
  </si>
  <si>
    <t>3P空调无散热片</t>
  </si>
  <si>
    <t>5P空调无铜管</t>
  </si>
  <si>
    <t>空调控制器</t>
  </si>
  <si>
    <t>浪涌抑制器</t>
  </si>
  <si>
    <t>蓄电池连接条</t>
  </si>
  <si>
    <t>铜制品</t>
  </si>
  <si>
    <t>67710元/吨×出铜率</t>
  </si>
  <si>
    <t>电控锁</t>
  </si>
  <si>
    <t>灭火器</t>
  </si>
  <si>
    <t>支</t>
  </si>
  <si>
    <t>配电单元</t>
  </si>
  <si>
    <t>铜管</t>
  </si>
  <si>
    <t>铜铁转换条</t>
  </si>
  <si>
    <t>根</t>
  </si>
  <si>
    <t>智能通风设备</t>
  </si>
  <si>
    <t>3P空调</t>
  </si>
  <si>
    <t>3匹空调无铜管</t>
  </si>
  <si>
    <t>套</t>
  </si>
  <si>
    <t>/</t>
  </si>
  <si>
    <t>缺铜管</t>
  </si>
  <si>
    <t>5P空调</t>
  </si>
  <si>
    <t>壁挂空调</t>
  </si>
  <si>
    <t>电线电缆(铝）</t>
  </si>
  <si>
    <t>电线电缆（铜）</t>
  </si>
  <si>
    <t>铜缆类</t>
  </si>
  <si>
    <t>电子门锁</t>
  </si>
  <si>
    <t>动力及环境监控组件</t>
  </si>
  <si>
    <t>霍尔传感器</t>
  </si>
  <si>
    <t>监控模块</t>
  </si>
  <si>
    <t>交流配电箱</t>
  </si>
  <si>
    <t>接地汇流排</t>
  </si>
  <si>
    <t>块</t>
  </si>
  <si>
    <t>门禁</t>
  </si>
  <si>
    <t>配套综合柜</t>
  </si>
  <si>
    <t>缺模块</t>
  </si>
  <si>
    <t>熔断器</t>
  </si>
  <si>
    <t>油机转换箱</t>
  </si>
  <si>
    <t>直流计量终端6分路</t>
  </si>
  <si>
    <t>直流配电设备</t>
  </si>
  <si>
    <t>走线架</t>
  </si>
  <si>
    <t>组合式开关电源</t>
  </si>
  <si>
    <t>开关电源、变换设备</t>
  </si>
  <si>
    <t xml:space="preserve">变压器（铜芯）S9油式 </t>
  </si>
  <si>
    <t>变压器（铜芯）S9-油式</t>
  </si>
  <si>
    <t>12710元/吨</t>
  </si>
  <si>
    <t>铝线</t>
  </si>
  <si>
    <t>3P空调室内外成套</t>
  </si>
  <si>
    <t>变压器（铜芯）S11-油式</t>
  </si>
  <si>
    <t>13050元/吨</t>
  </si>
  <si>
    <t>电池合路器</t>
  </si>
  <si>
    <t>接地铜牌</t>
  </si>
  <si>
    <t>铜芯电缆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</si>
  <si>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</si>
  <si>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</si>
  <si>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</si>
  <si>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</si>
  <si>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</si>
  <si>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</si>
  <si>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</si>
  <si>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</si>
  <si>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单节电池电压</t>
  </si>
  <si>
    <t>规格型号</t>
  </si>
  <si>
    <t>生产厂家</t>
  </si>
  <si>
    <t>站点名称</t>
  </si>
  <si>
    <t>站点编码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</si>
  <si>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</si>
  <si>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</si>
  <si>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</si>
  <si>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</si>
  <si>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</si>
  <si>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</si>
  <si>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</si>
  <si>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杭州市分公司2025年第三次党委会纪要-杭州铁塔党委会纪要(2025)第5期</t>
  </si>
  <si>
    <t>330100298268</t>
  </si>
  <si>
    <t>无</t>
  </si>
  <si>
    <t>环山乡政府</t>
  </si>
  <si>
    <t>330183500000000068</t>
  </si>
  <si>
    <t/>
  </si>
  <si>
    <t>无*霍尔传感器**环山乡政府*330183500000000068*0.268kg*330100298268*批*废旧</t>
  </si>
  <si>
    <t>普通钢</t>
  </si>
  <si>
    <t>重量计算</t>
  </si>
  <si>
    <t>330100250952</t>
  </si>
  <si>
    <t>萧山杜湖村</t>
  </si>
  <si>
    <t>330109908000000895</t>
  </si>
  <si>
    <t>无*霍尔传感器**萧山杜湖村*330109908000000895*0.294kg*330100250952*批*废旧</t>
  </si>
  <si>
    <t>330100440078</t>
  </si>
  <si>
    <t>单相</t>
  </si>
  <si>
    <t>新塘路艮山西路口</t>
  </si>
  <si>
    <t>330104500000000128</t>
  </si>
  <si>
    <t>无*单相**新塘路艮山西路口*330104500000000128*0.633kg*330100440078*批*废旧</t>
  </si>
  <si>
    <t>330100332932</t>
  </si>
  <si>
    <t>低压智能电表</t>
  </si>
  <si>
    <t>余杭赞成檀府15幢NR</t>
  </si>
  <si>
    <t>330110500010002953</t>
  </si>
  <si>
    <t>无*低压智能电表**余杭赞成檀府15幢NR*330110500010002953*2kg*330100332932*批*废旧</t>
  </si>
  <si>
    <t>330100440077</t>
  </si>
  <si>
    <t>三相</t>
  </si>
  <si>
    <t>无*三相**新塘路艮山西路口*330104500000000128*1.275kg*330100440077*批*废旧</t>
  </si>
  <si>
    <t>配件</t>
  </si>
  <si>
    <t>依网-富阳</t>
  </si>
  <si>
    <t>无*电池架**依网-富阳*无*617.5kg*330100104171等15个资产配件*批*废旧</t>
  </si>
  <si>
    <t>330100225086</t>
  </si>
  <si>
    <t>电缆</t>
  </si>
  <si>
    <t>铝缆</t>
  </si>
  <si>
    <t>桐庐城南尹家村</t>
  </si>
  <si>
    <t>330122500000000116</t>
  </si>
  <si>
    <t>出铝率40%</t>
  </si>
  <si>
    <t>无*铝缆*出铝率40%*桐庐城南尹家村*330122500000000116*64kg*330100225086*批*废旧</t>
  </si>
  <si>
    <t>电力电缆</t>
  </si>
  <si>
    <t>330100161178</t>
  </si>
  <si>
    <t>铝缆-4芯</t>
  </si>
  <si>
    <t>萧山萧南商务酒店</t>
  </si>
  <si>
    <t>330109908000001489</t>
  </si>
  <si>
    <t>无*铝缆-4芯*出铝率40%*萧山萧南商务酒店*330109908000001489*3.5kg*330100161178*批*废旧</t>
  </si>
  <si>
    <t>330100468774</t>
  </si>
  <si>
    <t>萧山新街长山头村-2</t>
  </si>
  <si>
    <t>330109908000001680</t>
  </si>
  <si>
    <t>无*铝缆-4芯*出铝率40%*萧山新街长山头村-2*330109908000001680*6.5kg*330100468774*批*废旧</t>
  </si>
  <si>
    <t>330100141837</t>
  </si>
  <si>
    <t>无*铝缆-4芯*出铝率40%*萧山杜湖村*330109908000000895*5.5kg*330100141837*批*废旧</t>
  </si>
  <si>
    <t>330100423624</t>
  </si>
  <si>
    <t>无*铝缆-4芯*出铝率40%*萧山萧南商务酒店*330109908000001489*4kg*330100423624*批*废旧</t>
  </si>
  <si>
    <t>330100330200</t>
  </si>
  <si>
    <t>无*铝缆-4芯*出铝率40%*萧山萧南商务酒店*330109908000001489*3kg*330100330200*批*废旧</t>
  </si>
  <si>
    <t>330100461689</t>
  </si>
  <si>
    <t>余杭临平神旺食品</t>
  </si>
  <si>
    <t>330110908000001547</t>
  </si>
  <si>
    <t>无*铝缆-4芯*出铝率40%*余杭临平神旺食品*330110908000001547*4.5kg*330100461689*批*废旧</t>
  </si>
  <si>
    <t>330100442368</t>
  </si>
  <si>
    <t>临安众合投资公司NR</t>
  </si>
  <si>
    <t>330185500010001950</t>
  </si>
  <si>
    <t>无*铝缆-4芯*出铝率40%*临安众合投资公司NR*330185500010001950*2kg*330100442368*批*废旧</t>
  </si>
  <si>
    <t>330100005871</t>
  </si>
  <si>
    <t>铝缆-单芯</t>
  </si>
  <si>
    <t>出铝率25%</t>
  </si>
  <si>
    <t>无*铝缆-单芯*出铝率25%*环山乡政府*330183500000000068*2.5kg*330100005871*批*废旧</t>
  </si>
  <si>
    <t>330100297968</t>
  </si>
  <si>
    <t>临安西墅村委</t>
  </si>
  <si>
    <t>330185908000001099</t>
  </si>
  <si>
    <t>无*断路器**临安西墅村委*330185908000001099*0.25kg*330100297968*批*废旧</t>
  </si>
  <si>
    <t>330100230005</t>
  </si>
  <si>
    <t>废旧RRU架</t>
  </si>
  <si>
    <t>室内RRU安装架</t>
  </si>
  <si>
    <t>无*室内RRU安装架**萧山杜湖村*330109908000000895*46kg*330100230005*批*废旧</t>
  </si>
  <si>
    <t>330100445386</t>
  </si>
  <si>
    <t>富阳春江徐家爿</t>
  </si>
  <si>
    <t>330183908000001158</t>
  </si>
  <si>
    <t>无*供电计量设备**富阳春江徐家爿*330183908000001158*0.227kg*330100445386*批*废旧</t>
  </si>
  <si>
    <t>330100438938</t>
  </si>
  <si>
    <t>杭州伟达建设</t>
  </si>
  <si>
    <t>330108908000000134</t>
  </si>
  <si>
    <t>无*供电计量设备**杭州伟达建设*330108908000000134*0.944kg*330100438938*批*废旧</t>
  </si>
  <si>
    <t>330100445266</t>
  </si>
  <si>
    <t>萧山阳光城檀悦3幢东NR</t>
  </si>
  <si>
    <t>330109500010003090</t>
  </si>
  <si>
    <t>无*供电计量设备**萧山阳光城檀悦3幢东NR*330109500010003090*0.408kg*330100445266*批*废旧</t>
  </si>
  <si>
    <t>330100286973</t>
  </si>
  <si>
    <t>计量电表</t>
  </si>
  <si>
    <t>无*计量电表**环山乡政府*330183500000000068*0.306kg*330100286973*批*废旧</t>
  </si>
  <si>
    <t>330100289101</t>
  </si>
  <si>
    <t>实物为直流电能计量模块</t>
  </si>
  <si>
    <t>临安太湖源临目</t>
  </si>
  <si>
    <t>330185908000000175</t>
  </si>
  <si>
    <t>无*实物为直流电能计量模块**临安太湖源临目*330185908000000175*0.215kg*330100289101*批*废旧</t>
  </si>
  <si>
    <t>330100246149</t>
  </si>
  <si>
    <t>直流电能计量模块</t>
  </si>
  <si>
    <t>杭州九堡三村村</t>
  </si>
  <si>
    <t>330104908000001308</t>
  </si>
  <si>
    <t>无*直流电能计量模块**杭州九堡三村村*330104908000001308*0.2kg*330100246149*批*废旧</t>
  </si>
  <si>
    <t>杭州市分公司2024年第三十次党委会纪要-杭州铁塔党委会纪要(2024)第32期</t>
  </si>
  <si>
    <t>330100194597</t>
  </si>
  <si>
    <t>机柜</t>
  </si>
  <si>
    <t>余杭瓶窑中村</t>
  </si>
  <si>
    <t>330110700000094495</t>
  </si>
  <si>
    <t>无*一体化机柜（风扇型）**余杭瓶窑中村*330110700000094495**330100194597*批*废旧</t>
  </si>
  <si>
    <t>浙江铁塔财务〔2024〕37号</t>
  </si>
  <si>
    <t>一体化机柜</t>
  </si>
  <si>
    <t>数量计算</t>
  </si>
  <si>
    <t>杭州市分公司2024年第三十四次党委会纪要-杭州铁塔党委会纪要(2024)第36期</t>
  </si>
  <si>
    <t>330100185276</t>
  </si>
  <si>
    <t>建德市长途客运中心</t>
  </si>
  <si>
    <t>330182010000000121</t>
  </si>
  <si>
    <t>无*一体化机柜（风扇型）**建德市长途客运中心*330182010000000121**330100185276*批*废旧</t>
  </si>
  <si>
    <t>浙江铁塔财务〔2024〕41号-关于2024年12月地市固定资产报废申请（第一批）的批复</t>
  </si>
  <si>
    <t>330100006597</t>
  </si>
  <si>
    <t>建德大同</t>
  </si>
  <si>
    <t>330182908000000222</t>
  </si>
  <si>
    <t>无*一体化机柜（风扇型）**建德大同*330182908000000222**330100006597*批*废旧</t>
  </si>
  <si>
    <t>330100445267</t>
  </si>
  <si>
    <t>无*一体化机柜（风扇型）**萧山阳光城檀悦3幢东NR*330109500010003090**330100445267*批*废旧</t>
  </si>
  <si>
    <t>330100104681</t>
  </si>
  <si>
    <t>萧山世纪城宝信大厦</t>
  </si>
  <si>
    <t>330109908000001390</t>
  </si>
  <si>
    <t>无*一体化机柜（风扇型）**萧山世纪城宝信大厦*330109908000001390**330100104681*批*废旧</t>
  </si>
  <si>
    <t>330100164847_1</t>
  </si>
  <si>
    <t>大家多立方北1</t>
  </si>
  <si>
    <t>330104500000000089</t>
  </si>
  <si>
    <t>无*一体化机柜（风扇型）**大家多立方北1*330104500000000089**330100164847_1*批*废旧</t>
  </si>
  <si>
    <t>合并处置</t>
  </si>
  <si>
    <t>杭州市分公司2024年第二十九次党委会纪要-杭州铁塔党委会纪要(2024)第31期</t>
  </si>
  <si>
    <t>330100220059_1</t>
  </si>
  <si>
    <t>余杭大安工业区</t>
  </si>
  <si>
    <t>330110908000000553</t>
  </si>
  <si>
    <t>无*一体化机柜（空调型）**余杭大安工业区*330110908000000553**330100220059_1*批*废旧</t>
  </si>
  <si>
    <t>330100178850_1</t>
  </si>
  <si>
    <t>一体化机柜（无空调无风扇）</t>
  </si>
  <si>
    <t>富阳中水花苑</t>
  </si>
  <si>
    <t>330183908000001121</t>
  </si>
  <si>
    <t>无*一体化机柜（无空调无风扇）**富阳中水花苑*330183908000001121**330100178850_1*批*废旧</t>
  </si>
  <si>
    <t>330100316150</t>
  </si>
  <si>
    <t>监控</t>
  </si>
  <si>
    <t>杭州宝衣商务酒店-3</t>
  </si>
  <si>
    <t>330103908000000210</t>
  </si>
  <si>
    <t>无*动环监控*纯主机无辅材*杭州宝衣商务酒店-3*330103908000000210**330100316150*批*废旧</t>
  </si>
  <si>
    <t>其他小件物资</t>
  </si>
  <si>
    <t>330100290104</t>
  </si>
  <si>
    <t>杭州华丰南苑南</t>
  </si>
  <si>
    <t>330103908000000026</t>
  </si>
  <si>
    <t>无*动环监控*纯主机无辅材*杭州华丰南苑南*330103908000000026**330100290104*批*废旧</t>
  </si>
  <si>
    <t>330100305399</t>
  </si>
  <si>
    <t>无*动环监控*纯主机无辅材*杭州宝衣商务酒店-3*330103908000000210**330100305399*批*废旧</t>
  </si>
  <si>
    <t>330100288878</t>
  </si>
  <si>
    <t>杭州省外呼中心</t>
  </si>
  <si>
    <t>330108908000000275</t>
  </si>
  <si>
    <t>无*动环监控*纯主机无辅材*杭州省外呼中心*330108908000000275**330100288878*批*废旧</t>
  </si>
  <si>
    <t>330100246871</t>
  </si>
  <si>
    <t>萧山老虎洞西</t>
  </si>
  <si>
    <t>330109908000000419</t>
  </si>
  <si>
    <t>无*动环监控*纯主机无辅材*萧山老虎洞西*330109908000000419**330100246871*批*废旧</t>
  </si>
  <si>
    <t>330100288650</t>
  </si>
  <si>
    <t>萧山省体训练中心</t>
  </si>
  <si>
    <t>330109908000001923</t>
  </si>
  <si>
    <t>无*动环监控*纯主机无辅材*萧山省体训练中心*330109908000001923**330100288650*批*废旧</t>
  </si>
  <si>
    <t>330100245933</t>
  </si>
  <si>
    <t>无*动环监控*纯主机无辅材*萧山杜湖村*330109908000000895**330100245933*批*废旧</t>
  </si>
  <si>
    <t>330100247151</t>
  </si>
  <si>
    <t>萧山泉水村</t>
  </si>
  <si>
    <t>330109908000000936</t>
  </si>
  <si>
    <t>无*动环监控*纯主机无辅材*萧山泉水村*330109908000000936**330100247151*批*废旧</t>
  </si>
  <si>
    <t>330100141600</t>
  </si>
  <si>
    <t>无*动环监控*纯主机无辅材*萧山杜湖村*330109908000000895**330100141600*批*废旧</t>
  </si>
  <si>
    <t>330100295409</t>
  </si>
  <si>
    <t>萧山红山三分场</t>
  </si>
  <si>
    <t>330109908000000333</t>
  </si>
  <si>
    <t>无*动环监控*纯主机无辅材*萧山红山三分场*330109908000000333**330100295409*批*废旧</t>
  </si>
  <si>
    <t>330100285770</t>
  </si>
  <si>
    <t>无*动环监控*纯主机无辅材*萧山新街长山头村-2*330109908000001680**330100285770*批*废旧</t>
  </si>
  <si>
    <t>330100246369</t>
  </si>
  <si>
    <t>萧山惠林服装搬迁</t>
  </si>
  <si>
    <t>330109500000000625</t>
  </si>
  <si>
    <t>无*动环监控*纯主机无辅材*萧山惠林服装搬迁*330109500000000625**330100246369*批*废旧</t>
  </si>
  <si>
    <t>330100245917</t>
  </si>
  <si>
    <t>萧山花神村东</t>
  </si>
  <si>
    <t>330109908000000633</t>
  </si>
  <si>
    <t>无*动环监控*纯主机无辅材*萧山花神村东*330109908000000633**330100245917*批*废旧</t>
  </si>
  <si>
    <t>330100247167</t>
  </si>
  <si>
    <t>萧山七里店村</t>
  </si>
  <si>
    <t>330109908000000865</t>
  </si>
  <si>
    <t>无*动环监控*纯主机无辅材*萧山七里店村*330109908000000865**330100247167*批*废旧</t>
  </si>
  <si>
    <t>330100445260</t>
  </si>
  <si>
    <t>无*动环监控*纯主机无辅材*萧山阳光城檀悦3幢东NR*330109500010003090**330100445260*批*废旧</t>
  </si>
  <si>
    <t>330100274951</t>
  </si>
  <si>
    <t>无*动环监控*纯主机无辅材*临安西墅村委*330185908000001099**330100274951*批*废旧</t>
  </si>
  <si>
    <t>330100289796</t>
  </si>
  <si>
    <t>位置服务模块</t>
  </si>
  <si>
    <t>无*位置服务模块*无*桐庐城南尹家村*330122500000000116*0.112kg*330100289796*批*废旧</t>
  </si>
  <si>
    <t>330100233440</t>
  </si>
  <si>
    <t>位置通信模块</t>
  </si>
  <si>
    <t>无*位置通信模块**环山乡政府*330183500000000068*0.173kg*330100233440*批*废旧</t>
  </si>
  <si>
    <t>330100445263</t>
  </si>
  <si>
    <t>无*交流计量箱**萧山阳光城檀悦3幢东NR*330109500010003090**330100445263*批*废旧</t>
  </si>
  <si>
    <t>330100160390</t>
  </si>
  <si>
    <t>开关电源</t>
  </si>
  <si>
    <t>嵌入式</t>
  </si>
  <si>
    <t>杭州东部软件园</t>
  </si>
  <si>
    <t>330106908000000526</t>
  </si>
  <si>
    <t>1个模块</t>
  </si>
  <si>
    <t>无*嵌入式*1个模块*杭州东部软件园*330106908000000526*13kg*330100160390*批*废旧</t>
  </si>
  <si>
    <t>330100143367_2</t>
  </si>
  <si>
    <t>余杭翡翠城西南区灵峰苑</t>
  </si>
  <si>
    <t>330110906000013416</t>
  </si>
  <si>
    <t>无模块</t>
  </si>
  <si>
    <t>无*嵌入式*无模块*余杭翡翠城西南区灵峰苑*330110906000013416*13kg*330100143367_2*批*废旧</t>
  </si>
  <si>
    <t>330100295410</t>
  </si>
  <si>
    <t>无*嵌入式*1个模块*萧山红山三分场*330109908000000333*13kg*330100295410*批*废旧</t>
  </si>
  <si>
    <t>330100244364</t>
  </si>
  <si>
    <t>组合式</t>
  </si>
  <si>
    <t>杭州袁浦新沙村</t>
  </si>
  <si>
    <t>330106908000000266</t>
  </si>
  <si>
    <t>1个模块，完整度5%</t>
  </si>
  <si>
    <t>无*组合式*1个模块，完整度5%*杭州袁浦新沙村*330106908000000266*完整度5%*330100244364*批*废旧</t>
  </si>
  <si>
    <t>较高的柜体</t>
  </si>
  <si>
    <t>完整度5%</t>
  </si>
  <si>
    <t>330100103782</t>
  </si>
  <si>
    <t>杭州城西莲花村</t>
  </si>
  <si>
    <t>330106908000000225</t>
  </si>
  <si>
    <t>1个模块，完整度15%</t>
  </si>
  <si>
    <t>无*组合式*1个模块，完整度15%*杭州城西莲花村*330106908000000225*完整度15%*330100103782*批*废旧</t>
  </si>
  <si>
    <t>完整度15%</t>
  </si>
  <si>
    <t>330100118681</t>
  </si>
  <si>
    <t>杭州海景大酒店-2</t>
  </si>
  <si>
    <t>330104908000001406</t>
  </si>
  <si>
    <t>无模块，完整度10%</t>
  </si>
  <si>
    <t>无*组合式*无模块，完整度10%*杭州海景大酒店-2*330104908000001406*完整度10%*330100118681*批*废旧</t>
  </si>
  <si>
    <t>完整度10%</t>
  </si>
  <si>
    <t>330100110932</t>
  </si>
  <si>
    <t>杭州九堡供销社</t>
  </si>
  <si>
    <t>330104908000001305</t>
  </si>
  <si>
    <t>2个模块，完整度25%</t>
  </si>
  <si>
    <t>无*组合式*2个模块，完整度25%*杭州九堡供销社*330104908000001305*完整度25%*330100110932*批*废旧</t>
  </si>
  <si>
    <t>完整度25%</t>
  </si>
  <si>
    <t>330100266898</t>
  </si>
  <si>
    <t>杭州江干三花国际</t>
  </si>
  <si>
    <t>330104010000001871</t>
  </si>
  <si>
    <t>2个模块，缺门板，完整度15%</t>
  </si>
  <si>
    <t>无*组合式*2个模块，缺门板，完整度15%*杭州江干三花国际*330104010000001871*完整度15%*330100266898*批*废旧</t>
  </si>
  <si>
    <t>330100104839</t>
  </si>
  <si>
    <t>杭州秋涛综合大楼-3</t>
  </si>
  <si>
    <t>330104908000001371</t>
  </si>
  <si>
    <t>2个模块，缺门板，完整度30%</t>
  </si>
  <si>
    <t>无*组合式*2个模块，缺门板，完整度30%*杭州秋涛综合大楼-3*330104908000001371*完整度30%*330100104839*批*废旧</t>
  </si>
  <si>
    <t>完整度30%</t>
  </si>
  <si>
    <t>330100120806</t>
  </si>
  <si>
    <t>杨家庵</t>
  </si>
  <si>
    <t>330104500000000331</t>
  </si>
  <si>
    <t>无*组合式*2个模块，缺门板，完整度15%*杨家庵*330104500000000331*完整度15%*330100120806*批*废旧</t>
  </si>
  <si>
    <t>330100122952</t>
  </si>
  <si>
    <t>杭州宏程国际</t>
  </si>
  <si>
    <t>330104908000001404</t>
  </si>
  <si>
    <t>2个模块，完整度20%</t>
  </si>
  <si>
    <t>无*组合式*2个模块，完整度20%*杭州宏程国际*330104908000001404*完整度20%*330100122952*批*废旧</t>
  </si>
  <si>
    <t>完整度20%</t>
  </si>
  <si>
    <t>330100158960</t>
  </si>
  <si>
    <t>农都农贸搬迁</t>
  </si>
  <si>
    <t>330104500000000287</t>
  </si>
  <si>
    <t>2个模块，完整度15%</t>
  </si>
  <si>
    <t>无*组合式*2个模块，完整度15%*农都农贸搬迁*330104500000000287*完整度15%*330100158960*批*废旧</t>
  </si>
  <si>
    <t>330100123948</t>
  </si>
  <si>
    <t>临安吴家坊</t>
  </si>
  <si>
    <t>330185700000085449</t>
  </si>
  <si>
    <t>0模块，完整度20%</t>
  </si>
  <si>
    <t>无*组合式*0模块，完整度20%*临安吴家坊*330185700000085449*完整度20%*330100123948*批*废旧</t>
  </si>
  <si>
    <t>330100105689</t>
  </si>
  <si>
    <t>1模块，完整度40%</t>
  </si>
  <si>
    <t>无*组合式*1模块，完整度40%*临安西墅村委*330185908000001099*完整度40%*330100105689*批*废旧</t>
  </si>
  <si>
    <t>完整度40%</t>
  </si>
  <si>
    <t>330100187106</t>
  </si>
  <si>
    <t>空调</t>
  </si>
  <si>
    <t>2P</t>
  </si>
  <si>
    <t>美的</t>
  </si>
  <si>
    <t>淳安枫树岭镇宋家埠村</t>
  </si>
  <si>
    <t>330127908000000656</t>
  </si>
  <si>
    <t>配件铜管另外申请入库</t>
  </si>
  <si>
    <t>美的*2P*配件铜管另外申请入库*淳安枫树岭镇宋家埠村*330127908000000656**330100187106*批*废旧</t>
  </si>
  <si>
    <t>机房空调设备-空调</t>
  </si>
  <si>
    <t>330100127878</t>
  </si>
  <si>
    <t>杭州大浒东苑</t>
  </si>
  <si>
    <t>330105908000000467</t>
  </si>
  <si>
    <t>铜管另行申请退库</t>
  </si>
  <si>
    <t>无*2P*铜管另行申请退库*杭州大浒东苑*330105908000000467**330100127878*批*废旧</t>
  </si>
  <si>
    <t>330100157107</t>
  </si>
  <si>
    <t>杭州枫华府第</t>
  </si>
  <si>
    <t>330106908000000807</t>
  </si>
  <si>
    <t>无铜管，空调外机无压缩机</t>
  </si>
  <si>
    <t>无*2P*无铜管，空调外机无压缩机*杭州枫华府第*330106908000000807**330100157107*批*废旧</t>
  </si>
  <si>
    <t>杭州市分公司2021年第二十一次党委会纪要-杭州铁塔党委会纪要〔2021〕第22期</t>
  </si>
  <si>
    <t>330100157101</t>
  </si>
  <si>
    <t>杭州景月湾</t>
  </si>
  <si>
    <t>330106908000000866</t>
  </si>
  <si>
    <t>无铜管</t>
  </si>
  <si>
    <t>无*2P*无铜管*杭州景月湾*330106908000000866**330100157101*批*废旧</t>
  </si>
  <si>
    <t>330100229671</t>
  </si>
  <si>
    <t>3P</t>
  </si>
  <si>
    <t>临安甘坞岭</t>
  </si>
  <si>
    <t>330185908000001009</t>
  </si>
  <si>
    <t>铜管配件另行入库</t>
  </si>
  <si>
    <t>无*3P*铜管配件另行入库*临安甘坞岭*330185908000001009**330100229671*批*废旧</t>
  </si>
  <si>
    <t>330100125113</t>
  </si>
  <si>
    <t>大金</t>
  </si>
  <si>
    <t>淳安浪洞村</t>
  </si>
  <si>
    <t>330127908000000719</t>
  </si>
  <si>
    <t>大金*3P*配件铜管另外申请入库*淳安浪洞村*330127908000000719**330100125113*批*废旧</t>
  </si>
  <si>
    <t>330100146133</t>
  </si>
  <si>
    <t>淳安里商乡江村</t>
  </si>
  <si>
    <t>330127908000000727</t>
  </si>
  <si>
    <t>大金*3P*配件铜管另外申请入库*淳安里商乡江村*330127908000000727**330100146133*批*废旧</t>
  </si>
  <si>
    <t>330100147373</t>
  </si>
  <si>
    <t>淳安金色阳光-2</t>
  </si>
  <si>
    <t>330127908000000062</t>
  </si>
  <si>
    <t>大金*3P*配件铜管另外申请入库*淳安金色阳光-2*330127908000000062**330100147373*批*废旧</t>
  </si>
  <si>
    <t>330100146032</t>
  </si>
  <si>
    <t>淳安鸠坑乡潘家店村</t>
  </si>
  <si>
    <t>330127908000000734</t>
  </si>
  <si>
    <t>大金*3P*配件铜管另外申请入库*淳安鸠坑乡潘家店村*330127908000000734**330100146032*批*废旧</t>
  </si>
  <si>
    <t>330100125120</t>
  </si>
  <si>
    <t>淳安史里</t>
  </si>
  <si>
    <t>330127908000000686</t>
  </si>
  <si>
    <t>大金*3P*配件铜管另外申请入库*淳安史里*330127908000000686**330100125120*批*废旧</t>
  </si>
  <si>
    <t>330100114057</t>
  </si>
  <si>
    <t>淳安徐家村</t>
  </si>
  <si>
    <t>330127908000000618</t>
  </si>
  <si>
    <t>大金*3P*配件铜管另外申请入库*淳安徐家村*330127908000000618**330100114057*批*废旧</t>
  </si>
  <si>
    <t>330100146774</t>
  </si>
  <si>
    <t>淳安浪川乡新桥</t>
  </si>
  <si>
    <t>330127908000000632</t>
  </si>
  <si>
    <t>大金*3P*配件铜管另外申请入库*淳安浪川乡新桥*330127908000000632**330100146774*批*废旧</t>
  </si>
  <si>
    <t>330100147485</t>
  </si>
  <si>
    <t>杭州富庭假日酒店</t>
  </si>
  <si>
    <t>330103908000000281</t>
  </si>
  <si>
    <t>无*3P*铜管另行申请退库*杭州富庭假日酒店*330103908000000281**330100147485*批*废旧</t>
  </si>
  <si>
    <t>330100216768</t>
  </si>
  <si>
    <t>滨江四桥转盘</t>
  </si>
  <si>
    <t>330108908000000547</t>
  </si>
  <si>
    <t>配件铜管另行申请退库</t>
  </si>
  <si>
    <t>无*3P*配件铜管另行申请退库*滨江四桥转盘*330108908000000547**330100216768*批*废旧</t>
  </si>
  <si>
    <t>330100125973</t>
  </si>
  <si>
    <t>萧山进化安山陈村</t>
  </si>
  <si>
    <t>330109908000001011</t>
  </si>
  <si>
    <t>无*3P*配件铜管另行申请退库*萧山进化安山陈村*330109908000001011**330100125973*批*废旧</t>
  </si>
  <si>
    <t>330100228261</t>
  </si>
  <si>
    <t>萧山红山西</t>
  </si>
  <si>
    <t>330109908000001020</t>
  </si>
  <si>
    <t>无*3P*配件铜管另行申请退库*萧山红山西*330109908000001020**330100228261*批*废旧</t>
  </si>
  <si>
    <t>杭州市分公司2024年第二十六次党委会纪要-杭州铁塔党委会纪要(2024)第28期</t>
  </si>
  <si>
    <t>330100228249</t>
  </si>
  <si>
    <t>杭州优能科技</t>
  </si>
  <si>
    <t>330108908000000217</t>
  </si>
  <si>
    <t>无*3P*配件铜管另行申请退库*杭州优能科技*330108908000000217**330100228249*批*废旧</t>
  </si>
  <si>
    <t>330100228246</t>
  </si>
  <si>
    <t>杭州长翼纺织</t>
  </si>
  <si>
    <t>330108908000000226</t>
  </si>
  <si>
    <t>无*3P*配件铜管另行申请退库*杭州长翼纺织*330108908000000226**330100228246*批*废旧</t>
  </si>
  <si>
    <t>330100114062</t>
  </si>
  <si>
    <t>萧山和顺</t>
  </si>
  <si>
    <t>330109908000000820</t>
  </si>
  <si>
    <t>无*3P*配件铜管另行申请退库*萧山和顺*330109908000000820**330100114062*批*废旧</t>
  </si>
  <si>
    <t>330100186808</t>
  </si>
  <si>
    <t>萧山钱江八桥南</t>
  </si>
  <si>
    <t>330109908000000894</t>
  </si>
  <si>
    <t>无*3P*配件铜管另行申请退库*萧山钱江八桥南*330109908000000894**330100186808*批*废旧</t>
  </si>
  <si>
    <t>330100228234</t>
  </si>
  <si>
    <t>杭州滨江财政局</t>
  </si>
  <si>
    <t>330108908000000301</t>
  </si>
  <si>
    <t>无*3P*配件铜管另行申请退库*杭州滨江财政局*330108908000000301**330100228234*批*废旧</t>
  </si>
  <si>
    <t>330100214493</t>
  </si>
  <si>
    <t>萧山所前传芳</t>
  </si>
  <si>
    <t>330109908000001975</t>
  </si>
  <si>
    <t>无*3P*配件铜管另行申请退库*萧山所前传芳*330109908000001975**330100214493*批*废旧</t>
  </si>
  <si>
    <t>330100255650</t>
  </si>
  <si>
    <t>萧山科技孵化中心</t>
  </si>
  <si>
    <t>330109010000002201</t>
  </si>
  <si>
    <t>无*3P*配件铜管另行申请退库*萧山科技孵化中心*330109010000002201**330100255650*批*废旧</t>
  </si>
  <si>
    <t>330100228298</t>
  </si>
  <si>
    <t>萧山湘湖湖东</t>
  </si>
  <si>
    <t>330109908000001747</t>
  </si>
  <si>
    <t>无*3P*配件铜管另行申请退库*萧山湘湖湖东*330109908000001747**330100228298*批*废旧</t>
  </si>
  <si>
    <t>330100213537</t>
  </si>
  <si>
    <t>杭州西湖留西百货</t>
  </si>
  <si>
    <t>330106908000001372</t>
  </si>
  <si>
    <t>无*3P*配件铜管另行申请退库*杭州西湖留西百货*330106908000001372**330100213537*批*废旧</t>
  </si>
  <si>
    <t>330100214467</t>
  </si>
  <si>
    <t>无*3P*配件铜管另行申请退库*杭州西湖留西百货*330106908000001372**330100214467*批*废旧</t>
  </si>
  <si>
    <t>330100125656</t>
  </si>
  <si>
    <t>杭州转塘石材厂</t>
  </si>
  <si>
    <t>330106908000000189</t>
  </si>
  <si>
    <t>配件铜管另行申请退库.室内机少一块塑料盖板.外机少一块铁皮盖板</t>
  </si>
  <si>
    <t>无*3P*配件铜管另行申请退库.室内机少一块塑料盖板.外机少一块铁皮盖板*杭州转塘石材厂*330106908000000189**330100125656*批*废旧</t>
  </si>
  <si>
    <t>330100213530</t>
  </si>
  <si>
    <t>杭州龙井村</t>
  </si>
  <si>
    <t>330106908000000977</t>
  </si>
  <si>
    <t>配套铜管另行称重</t>
  </si>
  <si>
    <t>无*3P*配套铜管另行称重*杭州龙井村*330106908000000977**330100213530*批*废旧</t>
  </si>
  <si>
    <t>330100186836</t>
  </si>
  <si>
    <t>无*3P*配套铜管另行称重*杭州龙井村*330106908000000977**330100186836*批*废旧</t>
  </si>
  <si>
    <t>330100004860</t>
  </si>
  <si>
    <t>友和道通集团西</t>
  </si>
  <si>
    <t>33010401000053</t>
  </si>
  <si>
    <t>无*3P*铜管配件另行入库*友和道通集团西*33010401000053**330100004860*批*废旧</t>
  </si>
  <si>
    <t>330100112951</t>
  </si>
  <si>
    <t>萧山新中纺</t>
  </si>
  <si>
    <t>330109908000000608</t>
  </si>
  <si>
    <t>无*3P*铜管配件另行入库*萧山新中纺*330109908000000608**330100112951*批*废旧</t>
  </si>
  <si>
    <t>330100265246</t>
  </si>
  <si>
    <t>萧山共浴村东</t>
  </si>
  <si>
    <t>330109500000002211</t>
  </si>
  <si>
    <t>铜管配件另行入库，空调内机无散热片</t>
  </si>
  <si>
    <t>无*3P*铜管配件另行入库，空调内机无散热片*萧山共浴村东*330109500000002211**330100265246*批*废旧</t>
  </si>
  <si>
    <t>330100178086</t>
  </si>
  <si>
    <t>蒋村股份经济合作社商业综合用房</t>
  </si>
  <si>
    <t>33010601000084</t>
  </si>
  <si>
    <t>无*3P*无铜管*蒋村股份经济合作社商业综合用房*33010601000084**330100178086*批*废旧</t>
  </si>
  <si>
    <t>330100180003</t>
  </si>
  <si>
    <t>杭州留下金鱼井</t>
  </si>
  <si>
    <t>330106908000000245</t>
  </si>
  <si>
    <t>无*3P*无铜管*杭州留下金鱼井*330106908000000245**330100180003*批*废旧</t>
  </si>
  <si>
    <t>330100193291</t>
  </si>
  <si>
    <t>蒋村高级中学</t>
  </si>
  <si>
    <t>330106700000179728</t>
  </si>
  <si>
    <t>无*3P*无铜管*蒋村高级中学*330106700000179728**330100193291*批*废旧</t>
  </si>
  <si>
    <t>330100113880</t>
  </si>
  <si>
    <t>无*3P*无铜管*杭州袁浦新沙村*330106908000000266**330100113880*批*废旧</t>
  </si>
  <si>
    <t>330100190044</t>
  </si>
  <si>
    <t>杭州双浦周富村南</t>
  </si>
  <si>
    <t>330183500000000264</t>
  </si>
  <si>
    <t>无*3P*无铜管*杭州双浦周富村南*330183500000000264**330100190044*批*废旧</t>
  </si>
  <si>
    <t>330100257124</t>
  </si>
  <si>
    <t>杭州三墩后村南</t>
  </si>
  <si>
    <t>330106500000001895</t>
  </si>
  <si>
    <t>无*3P*无铜管*杭州三墩后村南*330106500000001895**330100257124*批*废旧</t>
  </si>
  <si>
    <t>330100181333</t>
  </si>
  <si>
    <t>浙大三分部</t>
  </si>
  <si>
    <t>33010601000087</t>
  </si>
  <si>
    <t>无*3P*无铜管*浙大三分部*33010601000087**330100181333*批*废旧</t>
  </si>
  <si>
    <t>330100127888</t>
  </si>
  <si>
    <t>杭州龙银水泥厂</t>
  </si>
  <si>
    <t>330106908000000172</t>
  </si>
  <si>
    <t>无*3P*无铜管*杭州龙银水泥厂*330106908000000172**330100127888*批*废旧</t>
  </si>
  <si>
    <t>330100216403</t>
  </si>
  <si>
    <t>杭州缪家村</t>
  </si>
  <si>
    <t>330106908000001065</t>
  </si>
  <si>
    <t>无*3P*无铜管*杭州缪家村*330106908000001065**330100216403*批*废旧</t>
  </si>
  <si>
    <t>330100179998</t>
  </si>
  <si>
    <t>杭州三墩新建实业</t>
  </si>
  <si>
    <t>330106908000000004</t>
  </si>
  <si>
    <t>无*3P*无铜管*杭州三墩新建实业*330106908000000004**330100179998*批*废旧</t>
  </si>
  <si>
    <t>330100126343</t>
  </si>
  <si>
    <t>杭州柏联村</t>
  </si>
  <si>
    <t>330106908000001308</t>
  </si>
  <si>
    <t>无*3P*无铜管*杭州柏联村*330106908000001308**330100126343*批*废旧</t>
  </si>
  <si>
    <t>330100157351</t>
  </si>
  <si>
    <t>杭州双浦大岭村-2</t>
  </si>
  <si>
    <t>330106908000000190</t>
  </si>
  <si>
    <t>无*3P*无铜管*杭州双浦大岭村-2*330106908000000190**330100157351*批*废旧</t>
  </si>
  <si>
    <t>330100214473</t>
  </si>
  <si>
    <t>杭州浙大求是教7（玉泉）</t>
  </si>
  <si>
    <t>330106908000000767</t>
  </si>
  <si>
    <t>无*3P*无铜管*杭州浙大求是教7（玉泉）*330106908000000767**330100214473*批*废旧</t>
  </si>
  <si>
    <t>330100113705</t>
  </si>
  <si>
    <t>杭州九莲新村-2</t>
  </si>
  <si>
    <t>330106908000001242</t>
  </si>
  <si>
    <t>无*3P*无铜管*杭州九莲新村-2*330106908000001242**330100113705*批*废旧</t>
  </si>
  <si>
    <t>330100147050</t>
  </si>
  <si>
    <t>杭州袁浦世介机电</t>
  </si>
  <si>
    <t>330106908000001083</t>
  </si>
  <si>
    <t>无*3P*无铜管*杭州袁浦世介机电*330106908000001083**330100147050*批*废旧</t>
  </si>
  <si>
    <t>330100180002</t>
  </si>
  <si>
    <t>无*3P*无铜管*杭州留下金鱼井*330106908000000245**330100180002*批*废旧</t>
  </si>
  <si>
    <t>330100126350</t>
  </si>
  <si>
    <t>杭州城南园林</t>
  </si>
  <si>
    <t>330106908000001045</t>
  </si>
  <si>
    <t>无*3P*无铜管*杭州城南园林*330106908000001045**330100126350*批*废旧</t>
  </si>
  <si>
    <t>330100126347</t>
  </si>
  <si>
    <t>杭州深家坞</t>
  </si>
  <si>
    <t>330106908000000735</t>
  </si>
  <si>
    <t>无*3P*无铜管*杭州深家坞*330106908000000735**330100126347*批*废旧</t>
  </si>
  <si>
    <t>330100214354</t>
  </si>
  <si>
    <t>杭州贤家庄室</t>
  </si>
  <si>
    <t>330106908000000689</t>
  </si>
  <si>
    <t>无*3P*无铜管*杭州贤家庄室*330106908000000689**330100214354*批*废旧</t>
  </si>
  <si>
    <t>330100145980</t>
  </si>
  <si>
    <t>杭州未来世界</t>
  </si>
  <si>
    <t>330106908000000933</t>
  </si>
  <si>
    <t>无*3P*无铜管*杭州未来世界*330106908000000933**330100145980*批*废旧</t>
  </si>
  <si>
    <t>330100171900</t>
  </si>
  <si>
    <t>3p</t>
  </si>
  <si>
    <t>杭新景高速葛岭段</t>
  </si>
  <si>
    <t>330182500000000032</t>
  </si>
  <si>
    <t>无*3p*无铜管*杭新景高速葛岭段*330182500000000032**330100171900*批*废旧</t>
  </si>
  <si>
    <t>330100180035</t>
  </si>
  <si>
    <t>建德乾潭后山</t>
  </si>
  <si>
    <t>330182908000001008</t>
  </si>
  <si>
    <t>无*3p*无铜管*建德乾潭后山*330182908000001008**330100180035*批*废旧</t>
  </si>
  <si>
    <t>330100126736</t>
  </si>
  <si>
    <t>建德杨村桥长宁-2</t>
  </si>
  <si>
    <t>330182908000000570</t>
  </si>
  <si>
    <t>无*3p*无铜管*建德杨村桥长宁-2*330182908000000570**330100126736*批*废旧</t>
  </si>
  <si>
    <t>杭州市分公司2024年第十四次党委会纪要-杭州铁塔党委会纪要(2024)第16期</t>
  </si>
  <si>
    <t>330100186349</t>
  </si>
  <si>
    <t>建德石鼓</t>
  </si>
  <si>
    <t>330182908000000461</t>
  </si>
  <si>
    <t>无*3p*无铜管*建德石鼓*330182908000000461**330100186349*批*废旧</t>
  </si>
  <si>
    <t>330100125790</t>
  </si>
  <si>
    <t>建德岩下</t>
  </si>
  <si>
    <t>330182908000000207</t>
  </si>
  <si>
    <t>无*3P*无铜管*建德岩下*330182908000000207**330100125790*批*废旧</t>
  </si>
  <si>
    <t>330100157054</t>
  </si>
  <si>
    <t>建德上梓洲</t>
  </si>
  <si>
    <t>330182908000000054</t>
  </si>
  <si>
    <t>无*3p*无铜管*建德上梓洲*330182908000000054**330100157054*批*废旧</t>
  </si>
  <si>
    <t>330100212336</t>
  </si>
  <si>
    <t>建德李家镇-2</t>
  </si>
  <si>
    <t>330182908000000628</t>
  </si>
  <si>
    <t>无*3p*无铜管*建德李家镇-2*330182908000000628**330100212336*批*废旧</t>
  </si>
  <si>
    <t>330100127688</t>
  </si>
  <si>
    <t>建德乾潭祖家</t>
  </si>
  <si>
    <t>330182908000000395</t>
  </si>
  <si>
    <t>无*3p*无铜管*建德乾潭祖家*330182908000000395**330100127688*批*废旧</t>
  </si>
  <si>
    <t>330100147509</t>
  </si>
  <si>
    <t>建德里程</t>
  </si>
  <si>
    <t>330182908000000402</t>
  </si>
  <si>
    <t>无*3P*无铜管*建德里程*330182908000000402**330100147509*批*废旧</t>
  </si>
  <si>
    <t>330100186649</t>
  </si>
  <si>
    <t>建德鲁塘</t>
  </si>
  <si>
    <t>330182908000000382</t>
  </si>
  <si>
    <t>无*3p*无铜管*建德鲁塘*330182908000000382**330100186649*批*废旧</t>
  </si>
  <si>
    <t>330100313185</t>
  </si>
  <si>
    <t>凤凰家园</t>
  </si>
  <si>
    <t>330109010000000317</t>
  </si>
  <si>
    <t>无*3P**凤凰家园*330109010000000317**330100313185*批*废旧</t>
  </si>
  <si>
    <t>330100113560</t>
  </si>
  <si>
    <t>杭州瑞风格林苑</t>
  </si>
  <si>
    <t>330102908000000240</t>
  </si>
  <si>
    <t>无*3p*配件铜管另行申请退库*杭州瑞风格林苑*330102908000000240**330100113560*批*废旧</t>
  </si>
  <si>
    <t>330100180924</t>
  </si>
  <si>
    <t>5P</t>
  </si>
  <si>
    <t>徐家埭</t>
  </si>
  <si>
    <t>33010600000129</t>
  </si>
  <si>
    <t>无*5P*无铜管*徐家埭*33010600000129**330100180924*批*废旧</t>
  </si>
  <si>
    <t>330100391971</t>
  </si>
  <si>
    <t>机柜空调</t>
  </si>
  <si>
    <t>富阳西山路搬迁</t>
  </si>
  <si>
    <t>330183500000001906</t>
  </si>
  <si>
    <t>无*机柜空调**富阳西山路搬迁*330183500000001906**330100391971*批*废旧</t>
  </si>
  <si>
    <t>330100332152_2</t>
  </si>
  <si>
    <t>一体化机柜（空调型）-拆分-机柜空调组件</t>
  </si>
  <si>
    <t>西湖西溪诚园知敬苑5幢NR</t>
  </si>
  <si>
    <t>330106500010002724</t>
  </si>
  <si>
    <t>无*一体化机柜（空调型）-拆分-机柜空调组件**西湖西溪诚园知敬苑5幢NR*330106500010002724**330100332152_2*批*废旧</t>
  </si>
  <si>
    <t>330100250615</t>
  </si>
  <si>
    <t>无*空调控制器**萧山杜湖村*330109908000000895*0.93kg*330100250615*批*废旧</t>
  </si>
  <si>
    <t>330100248157</t>
  </si>
  <si>
    <t>无*空调控制器**萧山萧南商务酒店*330109908000001489*0.875kg*330100248157*批*废旧</t>
  </si>
  <si>
    <t>330100233760</t>
  </si>
  <si>
    <t>无*空调控制器**临安太湖源临目*330185908000000175*0.277kg*330100233760*批*废旧</t>
  </si>
  <si>
    <t>330100443226</t>
  </si>
  <si>
    <t>控制器</t>
  </si>
  <si>
    <t>普罗旺斯二期</t>
  </si>
  <si>
    <t>330122500000000051</t>
  </si>
  <si>
    <t>无*控制器*无*普罗旺斯二期*330122500000000051*0.145kg*330100443226*批*废旧</t>
  </si>
  <si>
    <t>330100140561</t>
  </si>
  <si>
    <t>建德乾潭农庄-2</t>
  </si>
  <si>
    <t>330182908000000690</t>
  </si>
  <si>
    <t>无*浪涌抑制器**建德乾潭农庄-2*330182908000000690*0.411kg*330100140561*批*废旧</t>
  </si>
  <si>
    <t>连接条</t>
  </si>
  <si>
    <t>无*连接条**依网-富阳*无*35kg*330100104171等15个资产配件*批*废旧</t>
  </si>
  <si>
    <t>330100251593</t>
  </si>
  <si>
    <t>门锁</t>
  </si>
  <si>
    <t>无*电控锁**萧山杜湖村*330109908000000895*3kg*330100251593*批*废旧</t>
  </si>
  <si>
    <t>330100424744</t>
  </si>
  <si>
    <t>无*灭火器**临安众合投资公司NR*330185500010001950**330100424744*批*废旧</t>
  </si>
  <si>
    <t>330100262277</t>
  </si>
  <si>
    <t>电源转换模块</t>
  </si>
  <si>
    <t>无*电源转换模块**临安西墅村委*330185908000001099*0.174kg*330100262277*批*废旧</t>
  </si>
  <si>
    <t>330100296946</t>
  </si>
  <si>
    <t>整流模块</t>
  </si>
  <si>
    <t>余杭高喻塘</t>
  </si>
  <si>
    <t>330110908000000537</t>
  </si>
  <si>
    <t>无*整流模块**余杭高喻塘*330110908000000537*4.5kg*330100296946*批*废旧</t>
  </si>
  <si>
    <t>330100282244</t>
  </si>
  <si>
    <t>无*整流模块**萧山萧南商务酒店*330109908000001489*2.5kg*330100282244*批*废旧</t>
  </si>
  <si>
    <t>330100277307</t>
  </si>
  <si>
    <t>无*整流模块**萧山萧南商务酒店*330109908000001489*4kg*330100277307*批*废旧</t>
  </si>
  <si>
    <t>330100364768</t>
  </si>
  <si>
    <t>无*整流模块**萧山萧南商务酒店*330109908000001489*2kg*330100364768*批*废旧</t>
  </si>
  <si>
    <t>330100279808</t>
  </si>
  <si>
    <t>无*整流模块**萧山杜湖村*330109908000000895*2kg*330100279808*批*废旧</t>
  </si>
  <si>
    <t>330100275477</t>
  </si>
  <si>
    <t>无*整流模块**杭州海景大酒店-2*330104908000001406*1.5kg*330100275477*批*废旧</t>
  </si>
  <si>
    <t>330100275473</t>
  </si>
  <si>
    <t>无*整流模块**杭州海景大酒店-2*330104908000001406*2kg*330100275473*批*废旧</t>
  </si>
  <si>
    <t>330100275474</t>
  </si>
  <si>
    <t>无*整流模块**杭州海景大酒店-2*330104908000001406*2kg*330100275474*批*废旧</t>
  </si>
  <si>
    <t>330100275475</t>
  </si>
  <si>
    <t>无*整流模块**杭州海景大酒店-2*330104908000001406*1.5kg*330100275475*批*废旧</t>
  </si>
  <si>
    <t>330100333202</t>
  </si>
  <si>
    <t>无*配电单元**临安太湖源临目*330185908000000175*1.5kg*330100333202*批*废旧</t>
  </si>
  <si>
    <t>十方-上城</t>
  </si>
  <si>
    <t>无*铜管**十方-上城*无*2kg*330100157226资产配件*批*废旧</t>
  </si>
  <si>
    <t>330100472403</t>
  </si>
  <si>
    <t>萧山城厢湖头陈T搬迁</t>
  </si>
  <si>
    <t>330109500010003280</t>
  </si>
  <si>
    <t>无*铜铁转换条**萧山城厢湖头陈T搬迁*330109500010003280*0.659kg*330100472403*批*废旧</t>
  </si>
  <si>
    <t>330100424745</t>
  </si>
  <si>
    <t>无*铜铁转换条**临安众合投资公司NR*330185500010001950*0.652kg*330100424745*批*废旧</t>
  </si>
  <si>
    <t>330100453453</t>
  </si>
  <si>
    <t>萧山盈丰</t>
  </si>
  <si>
    <t>330109908000000747</t>
  </si>
  <si>
    <t>无*智能通风设备**萧山盈丰*330109908000000747*18.5kg*330100453453*批*废旧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</si>
  <si>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</si>
  <si>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</si>
  <si>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</si>
  <si>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</si>
  <si>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</si>
  <si>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</si>
  <si>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</si>
  <si>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</si>
  <si>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*规格型号</t>
  </si>
  <si>
    <t>*站点名称</t>
  </si>
  <si>
    <t>*站点编码</t>
  </si>
  <si>
    <t>2025年金华分公司第4次党委会会议纪要（金华铁塔党委会纪要〔2025〕第5期）</t>
  </si>
  <si>
    <t>330700385579</t>
  </si>
  <si>
    <t>电源类</t>
  </si>
  <si>
    <t>交流配电箱三相</t>
  </si>
  <si>
    <t>义乌日盛实业</t>
  </si>
  <si>
    <t>33078200000001</t>
  </si>
  <si>
    <t>2025B2</t>
  </si>
  <si>
    <t>330700377821</t>
  </si>
  <si>
    <t>动力及环境监控单元</t>
  </si>
  <si>
    <t>动环</t>
  </si>
  <si>
    <t>主设备室内型成套设备双柜配置模型</t>
  </si>
  <si>
    <t>金东孝顺菊园</t>
  </si>
  <si>
    <t>330703500000001629</t>
  </si>
  <si>
    <t>330700364116</t>
  </si>
  <si>
    <t>主设备室内型成套设备基本配置模型</t>
  </si>
  <si>
    <t>金华赤松黄大仙</t>
  </si>
  <si>
    <t>330703908000000666</t>
  </si>
  <si>
    <t>330700362822</t>
  </si>
  <si>
    <t>婺城罗店前店</t>
  </si>
  <si>
    <t>33070200000025</t>
  </si>
  <si>
    <t>330700362529</t>
  </si>
  <si>
    <t>戴家</t>
  </si>
  <si>
    <t>330702908000000758</t>
  </si>
  <si>
    <t>330700366378</t>
  </si>
  <si>
    <t>武义武阳中学</t>
  </si>
  <si>
    <t>330723908000000103</t>
  </si>
  <si>
    <t>330700363583</t>
  </si>
  <si>
    <t>4x35方36米/根</t>
  </si>
  <si>
    <t>浦江前吴-3</t>
  </si>
  <si>
    <t>330726908000000700</t>
  </si>
  <si>
    <t>330700377101</t>
  </si>
  <si>
    <t>4x35方5米/根</t>
  </si>
  <si>
    <t>永康山泉杯业L</t>
  </si>
  <si>
    <t>330784500000001649</t>
  </si>
  <si>
    <t>330700366719</t>
  </si>
  <si>
    <t>4x35方9米/根</t>
  </si>
  <si>
    <t>兰溪凯胜生物</t>
  </si>
  <si>
    <t>33078101000197</t>
  </si>
  <si>
    <t>330700503969</t>
  </si>
  <si>
    <t>4x35方20米/根</t>
  </si>
  <si>
    <t>义乌佛堂工业区七</t>
  </si>
  <si>
    <t>330782908000001029</t>
  </si>
  <si>
    <t>330700155940</t>
  </si>
  <si>
    <t>330700155942</t>
  </si>
  <si>
    <t>330700347879</t>
  </si>
  <si>
    <t>基站机房扩容资产</t>
  </si>
  <si>
    <t>基站构筑物</t>
  </si>
  <si>
    <t>600mm室内走线架</t>
  </si>
  <si>
    <t>330700412411</t>
  </si>
  <si>
    <t>段</t>
  </si>
  <si>
    <t>室外接地汇流排20孔</t>
  </si>
  <si>
    <t>330700380903</t>
  </si>
  <si>
    <t>机房配套扩容资产</t>
  </si>
  <si>
    <t>机房配套其他</t>
  </si>
  <si>
    <t>智能空调控制器</t>
  </si>
  <si>
    <t>330700412412</t>
  </si>
  <si>
    <t>电源扩容资产</t>
  </si>
  <si>
    <t>开关电源配件160A熔断器</t>
  </si>
  <si>
    <t>330700135522</t>
  </si>
  <si>
    <t>兰溪下李</t>
  </si>
  <si>
    <t>330781908000000539</t>
  </si>
  <si>
    <t>330700412387</t>
  </si>
  <si>
    <t>1x50方6米/根</t>
  </si>
  <si>
    <t>义乌月湖路</t>
  </si>
  <si>
    <t>330782908000000630</t>
  </si>
  <si>
    <t>330700008973</t>
  </si>
  <si>
    <t>4x25方15米/根</t>
  </si>
  <si>
    <t>义乌下湾搬迁</t>
  </si>
  <si>
    <t>33078201000667</t>
  </si>
  <si>
    <t>330700412388</t>
  </si>
  <si>
    <t>4x35方30米/根</t>
  </si>
  <si>
    <t>330700008965</t>
  </si>
  <si>
    <t>330700175081</t>
  </si>
  <si>
    <t>330700322827</t>
  </si>
  <si>
    <t>(杭州中恒)-开关电源及电源模块-开关电源</t>
  </si>
  <si>
    <t>330700102847</t>
  </si>
  <si>
    <t>330700008968</t>
  </si>
  <si>
    <t>330700302139</t>
  </si>
  <si>
    <t>专用空调</t>
  </si>
  <si>
    <t>330700332245</t>
  </si>
  <si>
    <t>基站用综合柜</t>
  </si>
  <si>
    <t>330700356217</t>
  </si>
  <si>
    <t>门禁配套物资电源转换模块</t>
  </si>
  <si>
    <t>330700418013</t>
  </si>
  <si>
    <t>通信与位置服务模块（全网通版）</t>
  </si>
  <si>
    <t>330700444493</t>
  </si>
  <si>
    <t>330700008971</t>
  </si>
  <si>
    <t>发电机</t>
  </si>
  <si>
    <t>330700415643</t>
  </si>
  <si>
    <t>电力引入扩容资产</t>
  </si>
  <si>
    <t>外市电</t>
  </si>
  <si>
    <t>霍尔传感器电流型输入100A</t>
  </si>
  <si>
    <t>330700368061</t>
  </si>
  <si>
    <t>空开</t>
  </si>
  <si>
    <t>330700343883</t>
  </si>
  <si>
    <t>义乌东陶村北</t>
  </si>
  <si>
    <t>33078200000362</t>
  </si>
  <si>
    <t>330700320379</t>
  </si>
  <si>
    <t>义乌官端前</t>
  </si>
  <si>
    <t>330782010000000719</t>
  </si>
  <si>
    <t>330700365909</t>
  </si>
  <si>
    <t>义乌后宅后余</t>
  </si>
  <si>
    <t>330782908000002563</t>
  </si>
  <si>
    <t>330700324504</t>
  </si>
  <si>
    <t>义乌楼西塘东搬迁</t>
  </si>
  <si>
    <t>330782500010002803</t>
  </si>
  <si>
    <t>330700365905</t>
  </si>
  <si>
    <t>义乌王莲塘</t>
  </si>
  <si>
    <t>330782908000001547</t>
  </si>
  <si>
    <t>330700339723</t>
  </si>
  <si>
    <t>义乌翁界</t>
  </si>
  <si>
    <t>330782908000001977</t>
  </si>
  <si>
    <t>330700341347</t>
  </si>
  <si>
    <t>义乌五星村</t>
  </si>
  <si>
    <t>33078201000494</t>
  </si>
  <si>
    <t>330700351260</t>
  </si>
  <si>
    <t>义乌向东搬迁</t>
  </si>
  <si>
    <t>330782010000001682</t>
  </si>
  <si>
    <t>330700360100</t>
  </si>
  <si>
    <t>义乌义亭黄林工业区</t>
  </si>
  <si>
    <t>330782908000002056</t>
  </si>
  <si>
    <t>330700341888</t>
  </si>
  <si>
    <t>义乌义亭局</t>
  </si>
  <si>
    <t>330782500000000242</t>
  </si>
  <si>
    <t>330700303361</t>
  </si>
  <si>
    <t>永康颜宅</t>
  </si>
  <si>
    <t>330784908000001087</t>
  </si>
  <si>
    <t>330700325647</t>
  </si>
  <si>
    <t>直流配电箱</t>
  </si>
  <si>
    <t>330700354697</t>
  </si>
  <si>
    <t>330700175195</t>
  </si>
  <si>
    <t>330700493746</t>
  </si>
  <si>
    <t>电子锁</t>
  </si>
  <si>
    <t>330700417758</t>
  </si>
  <si>
    <t>空调控制器控制器红外模块</t>
  </si>
  <si>
    <t>330700406497</t>
  </si>
  <si>
    <t>330700386498</t>
  </si>
  <si>
    <t>330700172601</t>
  </si>
  <si>
    <t>4x35方10米/根</t>
  </si>
  <si>
    <t>义乌腾达针织</t>
  </si>
  <si>
    <t>330782908000002675</t>
  </si>
  <si>
    <t>330700163564</t>
  </si>
  <si>
    <t>330700120098</t>
  </si>
  <si>
    <t>330700337244</t>
  </si>
  <si>
    <t>330700383531</t>
  </si>
  <si>
    <t>330700386990</t>
  </si>
  <si>
    <t>义乌江东船埠头</t>
  </si>
  <si>
    <t>330782908000002257</t>
  </si>
  <si>
    <t>330700166553</t>
  </si>
  <si>
    <t>330700166676</t>
  </si>
  <si>
    <t>330700341354</t>
  </si>
  <si>
    <t>330700424125</t>
  </si>
  <si>
    <t>1x70方4米/根</t>
  </si>
  <si>
    <t>义乌雅馨工艺品有限公司</t>
  </si>
  <si>
    <t>330782908000000154</t>
  </si>
  <si>
    <t>330700428216</t>
  </si>
  <si>
    <t>4x25方8米/根</t>
  </si>
  <si>
    <t>330700399165</t>
  </si>
  <si>
    <t>4x35方15米/根</t>
  </si>
  <si>
    <t>330700124722</t>
  </si>
  <si>
    <t>330700106328</t>
  </si>
  <si>
    <t>330700301918</t>
  </si>
  <si>
    <t>330700390816</t>
  </si>
  <si>
    <t>霍尔传感器电流型输入200A/输出4-20mA</t>
  </si>
  <si>
    <t>330700428215</t>
  </si>
  <si>
    <t>直流分路断路器(100A)</t>
  </si>
  <si>
    <t>330700493345</t>
  </si>
  <si>
    <t>1x50方1米/根</t>
  </si>
  <si>
    <t>义乌苏溪胡宅</t>
  </si>
  <si>
    <t>330782908000002289</t>
  </si>
  <si>
    <t>330700383574</t>
  </si>
  <si>
    <t>330700171161</t>
  </si>
  <si>
    <t>330700157390</t>
  </si>
  <si>
    <t>330700106510</t>
  </si>
  <si>
    <t>330700152345</t>
  </si>
  <si>
    <t>330700352068</t>
  </si>
  <si>
    <t>330700109604</t>
  </si>
  <si>
    <t>金华婺城新畈</t>
  </si>
  <si>
    <t>330702908000000963</t>
  </si>
  <si>
    <t>330700482239</t>
  </si>
  <si>
    <t>330700328314</t>
  </si>
  <si>
    <t>330700364352</t>
  </si>
  <si>
    <t>330700440142</t>
  </si>
  <si>
    <t>330700321958</t>
  </si>
  <si>
    <t>一体化电源电池综合柜</t>
  </si>
  <si>
    <t>义乌楼下村南</t>
  </si>
  <si>
    <t>330782500000000090</t>
  </si>
  <si>
    <t>330700494606</t>
  </si>
  <si>
    <t>1x16方1米/根</t>
  </si>
  <si>
    <t>武义芳华路</t>
  </si>
  <si>
    <t>330723500010001688</t>
  </si>
  <si>
    <t>330700435408</t>
  </si>
  <si>
    <t>4x16方8米/根</t>
  </si>
  <si>
    <t>浦江巧溪北</t>
  </si>
  <si>
    <t>330726010000000444</t>
  </si>
  <si>
    <t>330700430299</t>
  </si>
  <si>
    <t>4x25方1米/根</t>
  </si>
  <si>
    <t>330700004764</t>
  </si>
  <si>
    <t>4x25方2米/根</t>
  </si>
  <si>
    <t>婺城苏孟南塘</t>
  </si>
  <si>
    <t>33070201000238</t>
  </si>
  <si>
    <t>330700443492</t>
  </si>
  <si>
    <t>4x25方6米/根</t>
  </si>
  <si>
    <t>330700506434</t>
  </si>
  <si>
    <t>义乌佛堂鼎欣</t>
  </si>
  <si>
    <t>330782908000001780</t>
  </si>
  <si>
    <t>330700319256</t>
  </si>
  <si>
    <t>330700107711</t>
  </si>
  <si>
    <t>330700319262</t>
  </si>
  <si>
    <t>330700104229</t>
  </si>
  <si>
    <t>330700348666</t>
  </si>
  <si>
    <t>400mm室内走线架</t>
  </si>
  <si>
    <t>330700330749</t>
  </si>
  <si>
    <t>330700319260</t>
  </si>
  <si>
    <t>综合柜</t>
  </si>
  <si>
    <t>330700370046</t>
  </si>
  <si>
    <t>330700112645</t>
  </si>
  <si>
    <t>330700319259</t>
  </si>
  <si>
    <t>330700321423</t>
  </si>
  <si>
    <t>330700363739</t>
  </si>
  <si>
    <t>330700360508</t>
  </si>
  <si>
    <t>330700366926</t>
  </si>
  <si>
    <t>霍尔传感器电流型输入50A/输出4-20mA</t>
  </si>
  <si>
    <t>330700327200</t>
  </si>
  <si>
    <t>武义清水湾南</t>
  </si>
  <si>
    <t>330723908000000993</t>
  </si>
  <si>
    <t>330700301051</t>
  </si>
  <si>
    <t>330700331173</t>
  </si>
  <si>
    <t>330700357104</t>
  </si>
  <si>
    <t>330700372986</t>
  </si>
  <si>
    <t>330700427149</t>
  </si>
  <si>
    <t>35附挂24米</t>
  </si>
  <si>
    <t>金华金东卡梅隆包装</t>
  </si>
  <si>
    <t>330703908000000212</t>
  </si>
  <si>
    <t>330700513055</t>
  </si>
  <si>
    <t>35附挂56米</t>
  </si>
  <si>
    <t>330700419925</t>
  </si>
  <si>
    <t>4x16方1米/根</t>
  </si>
  <si>
    <t>330700300818</t>
  </si>
  <si>
    <t>4x16方20米/根</t>
  </si>
  <si>
    <t>金华根森工艺</t>
  </si>
  <si>
    <t>330703908000000606</t>
  </si>
  <si>
    <t>330700397840</t>
  </si>
  <si>
    <t>4x25方3米/根</t>
  </si>
  <si>
    <t>330700431796</t>
  </si>
  <si>
    <t>330700100858</t>
  </si>
  <si>
    <t>金华上宅</t>
  </si>
  <si>
    <t>330703908000000760</t>
  </si>
  <si>
    <t>330700131754</t>
  </si>
  <si>
    <t>330700347914</t>
  </si>
  <si>
    <t>330700337946</t>
  </si>
  <si>
    <t>330700371339</t>
  </si>
  <si>
    <t>330700300817</t>
  </si>
  <si>
    <t>330700363923</t>
  </si>
  <si>
    <t>330700362307</t>
  </si>
  <si>
    <t>330700419924</t>
  </si>
  <si>
    <t>330700148210</t>
  </si>
  <si>
    <t>东阳万杨</t>
  </si>
  <si>
    <t>330783908000001146</t>
  </si>
  <si>
    <t>330700437980</t>
  </si>
  <si>
    <t>95方2米/根</t>
  </si>
  <si>
    <t>东阳中湖头</t>
  </si>
  <si>
    <t>330783908000001025</t>
  </si>
  <si>
    <t>330700167577</t>
  </si>
  <si>
    <t>330700135907</t>
  </si>
  <si>
    <t>330700123976</t>
  </si>
  <si>
    <t>3P柜式</t>
  </si>
  <si>
    <t>330700355647</t>
  </si>
  <si>
    <t>330700437979</t>
  </si>
  <si>
    <t>330700163014</t>
  </si>
  <si>
    <t>磐安嘉贝黄山苑</t>
  </si>
  <si>
    <t>330727908000000001</t>
  </si>
  <si>
    <t>330700126886</t>
  </si>
  <si>
    <t>磐安黄山头</t>
  </si>
  <si>
    <t>330727908000000598</t>
  </si>
  <si>
    <t>330700340982</t>
  </si>
  <si>
    <t>磐安横山</t>
  </si>
  <si>
    <t>330727908000000673</t>
  </si>
  <si>
    <t>330700317148</t>
  </si>
  <si>
    <t>动环监控设备</t>
  </si>
  <si>
    <t>磐安庄头</t>
  </si>
  <si>
    <t>33072701000161</t>
  </si>
  <si>
    <t>330700404508</t>
  </si>
  <si>
    <t>4x16方2米/根</t>
  </si>
  <si>
    <t>东阳鑫园路</t>
  </si>
  <si>
    <t>330783908000001020</t>
  </si>
  <si>
    <t>330700167628</t>
  </si>
  <si>
    <t>330700107627</t>
  </si>
  <si>
    <t>330700143477</t>
  </si>
  <si>
    <t>330700374222</t>
  </si>
  <si>
    <t>330700393029</t>
  </si>
  <si>
    <t>供电计量设备低压智能电表三相单路远程抄表</t>
  </si>
  <si>
    <t>330700422123</t>
  </si>
  <si>
    <t>4x25方10米/根</t>
  </si>
  <si>
    <t>金华婺城张坞垄</t>
  </si>
  <si>
    <t>330702908000001240</t>
  </si>
  <si>
    <t>330700170459</t>
  </si>
  <si>
    <t>330700152442</t>
  </si>
  <si>
    <t>330700160952</t>
  </si>
  <si>
    <t>5p</t>
  </si>
  <si>
    <t>330700154962</t>
  </si>
  <si>
    <t>330700348457</t>
  </si>
  <si>
    <t>室内走线架400mm室内走线架</t>
  </si>
  <si>
    <t>330700348456</t>
  </si>
  <si>
    <t>配套综合柜整机</t>
  </si>
  <si>
    <t>330700367944</t>
  </si>
  <si>
    <t>330700363212</t>
  </si>
  <si>
    <t>普通空调基站智能空调控制器</t>
  </si>
  <si>
    <t>330700372915</t>
  </si>
  <si>
    <t>330700360760</t>
  </si>
  <si>
    <t>霍尔传感器电流型输入200A</t>
  </si>
  <si>
    <t>330700422122</t>
  </si>
  <si>
    <t>330700116662</t>
  </si>
  <si>
    <t>义乌新屋三</t>
  </si>
  <si>
    <t>33078201000588</t>
  </si>
  <si>
    <t>330700348721</t>
  </si>
  <si>
    <t>义乌宗泽路一街道站</t>
  </si>
  <si>
    <t>330782908000001001</t>
  </si>
  <si>
    <t>关于2024年12月地市固定资产报废申请的批复</t>
  </si>
  <si>
    <t>330700301178</t>
  </si>
  <si>
    <t>浦江五村</t>
  </si>
  <si>
    <t>330726908000000399</t>
  </si>
  <si>
    <t>2024B10</t>
  </si>
  <si>
    <t>330700159985</t>
  </si>
  <si>
    <t>330700140710ZLMK01</t>
  </si>
  <si>
    <t>东阳东站</t>
  </si>
  <si>
    <t>330783908000000455</t>
  </si>
  <si>
    <t>330700140710ZLMK02</t>
  </si>
  <si>
    <t>330700135907ZLMK01</t>
  </si>
  <si>
    <t>330700135907ZLMK02</t>
  </si>
  <si>
    <t>330700107627ZLMK01</t>
  </si>
  <si>
    <t>330700107627ZLMK02</t>
  </si>
  <si>
    <t>330700152442ZLMK01</t>
  </si>
  <si>
    <t>330700152442ZLMK02</t>
  </si>
  <si>
    <t>330700152442ZLMK03</t>
  </si>
  <si>
    <t>35方3米/根</t>
  </si>
  <si>
    <t>70方3米/根</t>
  </si>
  <si>
    <t>95方4米/根</t>
  </si>
  <si>
    <t>铜牌</t>
  </si>
  <si>
    <t>35方4米/根</t>
  </si>
  <si>
    <t>95方3米/根</t>
  </si>
  <si>
    <t>95方12米/根</t>
  </si>
  <si>
    <t>25方8米/根</t>
  </si>
  <si>
    <t>计量单位
（个/吨/米等）</t>
  </si>
  <si>
    <t>提供人</t>
  </si>
  <si>
    <t>总经理办公会纪要〔2024〕第38期</t>
  </si>
  <si>
    <t>330300135050</t>
  </si>
  <si>
    <t>变压器</t>
  </si>
  <si>
    <t>永嘉鹤盛炉山</t>
  </si>
  <si>
    <t>330324908000001161</t>
  </si>
  <si>
    <t>蔡煌湖</t>
  </si>
  <si>
    <t>总经理办公会纪要〔2024〕第32期</t>
  </si>
  <si>
    <t>330300431030</t>
  </si>
  <si>
    <t>瓯海茶山温州极地海洋世界</t>
  </si>
  <si>
    <t>330304500000001987</t>
  </si>
  <si>
    <t>330300314856</t>
  </si>
  <si>
    <t>温州龙湾滨海大道康一</t>
  </si>
  <si>
    <t>330303908000000376</t>
  </si>
  <si>
    <t>330300449314</t>
  </si>
  <si>
    <t>温州铁塔党委会纪要〔2024〕第27期</t>
  </si>
  <si>
    <t>330300467412</t>
  </si>
  <si>
    <t>温州龙湾龙湾欧电阀门</t>
  </si>
  <si>
    <t>330303908000000355</t>
  </si>
  <si>
    <t>330300393923</t>
  </si>
  <si>
    <t>泰顺松洋</t>
  </si>
  <si>
    <t>330329908000000022</t>
  </si>
  <si>
    <t>330300301587</t>
  </si>
  <si>
    <t>泰顺红岩隧道</t>
  </si>
  <si>
    <t>330329908000000405</t>
  </si>
  <si>
    <t>330300306838</t>
  </si>
  <si>
    <t>永嘉桥下八里北</t>
  </si>
  <si>
    <t>330324908000000559</t>
  </si>
  <si>
    <t>330300300740</t>
  </si>
  <si>
    <t>乌牛鸭鹅搬迁</t>
  </si>
  <si>
    <t>330324700000124072</t>
  </si>
  <si>
    <t>330300302741</t>
  </si>
  <si>
    <t>泰顺包洋驮坪</t>
  </si>
  <si>
    <t>330329908000000673</t>
  </si>
  <si>
    <t>总经理办公会纪要〔2024〕第46期</t>
  </si>
  <si>
    <t>330300431206</t>
  </si>
  <si>
    <t>泰顺九峰湾头</t>
  </si>
  <si>
    <t>330329908000000551</t>
  </si>
  <si>
    <t>王智淳</t>
  </si>
  <si>
    <t>330300303085</t>
  </si>
  <si>
    <t>苍南吊壁灯西</t>
  </si>
  <si>
    <t>33032701000142</t>
  </si>
  <si>
    <t>330300451701</t>
  </si>
  <si>
    <t>平阳梅溪书闹村</t>
  </si>
  <si>
    <t>33032601000068</t>
  </si>
  <si>
    <t>330300329037</t>
  </si>
  <si>
    <t>乐清定头港大桥</t>
  </si>
  <si>
    <t>330382500000000241</t>
  </si>
  <si>
    <t>330300448537</t>
  </si>
  <si>
    <t>330300413514</t>
  </si>
  <si>
    <t>乐清大荆蔗湖</t>
  </si>
  <si>
    <t>330382908000001528</t>
  </si>
  <si>
    <t>330300303405</t>
  </si>
  <si>
    <t>乐清岭底泽基</t>
  </si>
  <si>
    <t>330382908000001067</t>
  </si>
  <si>
    <t>330300454980</t>
  </si>
  <si>
    <t>乐清湖雾新村</t>
  </si>
  <si>
    <t>330382908000001474</t>
  </si>
  <si>
    <t>总经理办公会纪要〔2025〕第2期</t>
  </si>
  <si>
    <t>330300390656</t>
  </si>
  <si>
    <t>瓯海茶山大罗山哨子墩</t>
  </si>
  <si>
    <t>330304500000001605</t>
  </si>
  <si>
    <t>330300403172</t>
  </si>
  <si>
    <t>瑞安联大化工</t>
  </si>
  <si>
    <t>330381908000000367</t>
  </si>
  <si>
    <t>330300443533</t>
  </si>
  <si>
    <t>330300488835</t>
  </si>
  <si>
    <t>瑞安上望开发区上东路</t>
  </si>
  <si>
    <t>330381500000002071</t>
  </si>
  <si>
    <t>330300510759</t>
  </si>
  <si>
    <t>瓯海茶山沈海高速与环山公路口</t>
  </si>
  <si>
    <t>330304500000001894</t>
  </si>
  <si>
    <t>330300444294</t>
  </si>
  <si>
    <t>温州曹埭双丰南路</t>
  </si>
  <si>
    <t>330304700000180571</t>
  </si>
  <si>
    <t>330300319408</t>
  </si>
  <si>
    <t>永嘉岩头屿根村</t>
  </si>
  <si>
    <t>330324500000000070</t>
  </si>
  <si>
    <t>330300467097</t>
  </si>
  <si>
    <t>瑞安汀田董田</t>
  </si>
  <si>
    <t>33038101000178</t>
  </si>
  <si>
    <t>330300315438</t>
  </si>
  <si>
    <t>龙湾龙永路龙康路</t>
  </si>
  <si>
    <t>330303500000000037</t>
  </si>
  <si>
    <t>330300352550</t>
  </si>
  <si>
    <t>2023年台州公司第十三次党委会会议纪要</t>
  </si>
  <si>
    <t>331000131068</t>
  </si>
  <si>
    <t>1KV以下电力电缆</t>
  </si>
  <si>
    <t>电源线</t>
  </si>
  <si>
    <t>三门珠岙镇岗头村</t>
  </si>
  <si>
    <t>331022908000000636</t>
  </si>
  <si>
    <t>331000139362</t>
  </si>
  <si>
    <t>组合开关电源</t>
  </si>
  <si>
    <t>331000195709</t>
  </si>
  <si>
    <t>331000216028</t>
  </si>
  <si>
    <t>331000218808</t>
  </si>
  <si>
    <t>2025年第一次党委会会议纪要</t>
  </si>
  <si>
    <t>331000205824</t>
  </si>
  <si>
    <t>普通空调柜式</t>
  </si>
  <si>
    <t>临海新台州中学</t>
  </si>
  <si>
    <t>331082908000001121</t>
  </si>
  <si>
    <t>331000242859</t>
  </si>
  <si>
    <t>台州黄岩北洋二</t>
  </si>
  <si>
    <t>331003908000000478</t>
  </si>
  <si>
    <t>浙江铁塔财务〔2024〕41号</t>
  </si>
  <si>
    <t>331000187974</t>
  </si>
  <si>
    <t>动环监控箱</t>
  </si>
  <si>
    <t>三门亭旁叶家山</t>
  </si>
  <si>
    <t>331022908000000030</t>
  </si>
  <si>
    <t>331000129924</t>
  </si>
  <si>
    <t>三门亭旁中门村</t>
  </si>
  <si>
    <t>331022908000000100</t>
  </si>
  <si>
    <t>331000217186</t>
  </si>
  <si>
    <t>三门泗淋造船厂</t>
  </si>
  <si>
    <t>331022908000000594</t>
  </si>
  <si>
    <t>331000146718</t>
  </si>
  <si>
    <t>临海尤溪长加山</t>
  </si>
  <si>
    <t>331082908000000769</t>
  </si>
  <si>
    <t>331000163567</t>
  </si>
  <si>
    <t>临海东塍西楼村东</t>
  </si>
  <si>
    <t>33108200000185</t>
  </si>
  <si>
    <t>331000115086</t>
  </si>
  <si>
    <t>临海永丰潘岙</t>
  </si>
  <si>
    <t>331082908000000405</t>
  </si>
  <si>
    <t>331000146716</t>
  </si>
  <si>
    <t>临海尤溪官坑</t>
  </si>
  <si>
    <t>331082908000001019</t>
  </si>
  <si>
    <t>331000119637</t>
  </si>
  <si>
    <t>临海周家岙</t>
  </si>
  <si>
    <t>331082908000001087</t>
  </si>
  <si>
    <t>331000119385</t>
  </si>
  <si>
    <t>临海尚山</t>
  </si>
  <si>
    <t>331082908000001114</t>
  </si>
  <si>
    <t>331000140586</t>
  </si>
  <si>
    <t>临海河头五景岙</t>
  </si>
  <si>
    <t>331082908000000285</t>
  </si>
  <si>
    <t>331000109174</t>
  </si>
  <si>
    <t>临海东塍东溪单</t>
  </si>
  <si>
    <t>331082908000000503</t>
  </si>
  <si>
    <t>331000102834</t>
  </si>
  <si>
    <t>临海尤溪长加山-2</t>
  </si>
  <si>
    <t>331082908000000389</t>
  </si>
  <si>
    <t>331000143444</t>
  </si>
  <si>
    <t>临海箬孔</t>
  </si>
  <si>
    <t>331082908000001133</t>
  </si>
  <si>
    <t>331000119399</t>
  </si>
  <si>
    <t>临海崇和门广场-2</t>
  </si>
  <si>
    <t>331082908000000210</t>
  </si>
  <si>
    <t>331000135627</t>
  </si>
  <si>
    <t>临海前后人</t>
  </si>
  <si>
    <t>331082908000000695</t>
  </si>
  <si>
    <t>331000135508</t>
  </si>
  <si>
    <t>临海东塍上衔</t>
  </si>
  <si>
    <t>331082908000000228</t>
  </si>
  <si>
    <t>331000117686</t>
  </si>
  <si>
    <t>临海双坑里程</t>
  </si>
  <si>
    <t>331082908000001142</t>
  </si>
  <si>
    <t>331000146715</t>
  </si>
  <si>
    <t>临海尤溪白岩</t>
  </si>
  <si>
    <t>331082908000000768</t>
  </si>
  <si>
    <t>331000151563</t>
  </si>
  <si>
    <t>临海杜桥宾利眼镜厂</t>
  </si>
  <si>
    <t>331082908000001507</t>
  </si>
  <si>
    <t>331000115734</t>
  </si>
  <si>
    <t>临海大田立发公司</t>
  </si>
  <si>
    <t>331082908000000289</t>
  </si>
  <si>
    <t>331000117151</t>
  </si>
  <si>
    <t>临海良坑</t>
  </si>
  <si>
    <t>331082908000000752</t>
  </si>
  <si>
    <t>331000117227</t>
  </si>
  <si>
    <t>临海吕山店</t>
  </si>
  <si>
    <t>331082908000000793</t>
  </si>
  <si>
    <t>331000109266</t>
  </si>
  <si>
    <t>临海涌泉上周-2</t>
  </si>
  <si>
    <t>331082908000000554</t>
  </si>
  <si>
    <t>331000146161</t>
  </si>
  <si>
    <t>临海老台师</t>
  </si>
  <si>
    <t>331082908000000233</t>
  </si>
  <si>
    <t>331000139671</t>
  </si>
  <si>
    <t>三门横渡铁场</t>
  </si>
  <si>
    <t>331022908000000453</t>
  </si>
  <si>
    <t>331000119190</t>
  </si>
  <si>
    <t>三门峋岩村</t>
  </si>
  <si>
    <t>331022908000000508</t>
  </si>
  <si>
    <t>331000167092</t>
  </si>
  <si>
    <t>三门下岙堂村</t>
  </si>
  <si>
    <t>33102201000039</t>
  </si>
  <si>
    <t>331000135952</t>
  </si>
  <si>
    <t>三门沙柳南亭-2</t>
  </si>
  <si>
    <t>331022908000000001</t>
  </si>
  <si>
    <t>331000140485</t>
  </si>
  <si>
    <t>三门六敖刘塘墩村-2</t>
  </si>
  <si>
    <t>331022908000000351</t>
  </si>
  <si>
    <t>331000165445</t>
  </si>
  <si>
    <t>三门东浦村水库山头</t>
  </si>
  <si>
    <t>33102200000048</t>
  </si>
  <si>
    <t>331000109856</t>
  </si>
  <si>
    <t>三门沙柳后周村</t>
  </si>
  <si>
    <t>331022908000000359</t>
  </si>
  <si>
    <t>331000147240</t>
  </si>
  <si>
    <t>三门亭旁下梅-2</t>
  </si>
  <si>
    <t>331022908000000176</t>
  </si>
  <si>
    <t>331000103329</t>
  </si>
  <si>
    <t>三门小渔西</t>
  </si>
  <si>
    <t>331022908000000472</t>
  </si>
  <si>
    <t>331000115821</t>
  </si>
  <si>
    <t>三门上洋路-2</t>
  </si>
  <si>
    <t>331022908000000026</t>
  </si>
  <si>
    <t>331000149926</t>
  </si>
  <si>
    <t>三门甬台温GTN太坤山隧道北</t>
  </si>
  <si>
    <t>331022908000000737</t>
  </si>
  <si>
    <t>331000114910</t>
  </si>
  <si>
    <t>三门蛇蟠山前村</t>
  </si>
  <si>
    <t>331022908000000004</t>
  </si>
  <si>
    <t>331000164515</t>
  </si>
  <si>
    <t>三门沿赤佳岙村（铁塔）</t>
  </si>
  <si>
    <t>33102200000008</t>
  </si>
  <si>
    <t>331000109927</t>
  </si>
  <si>
    <t>三门百货大楼</t>
  </si>
  <si>
    <t>331022908000000250</t>
  </si>
  <si>
    <t>331000116945</t>
  </si>
  <si>
    <t>三门亭旁山头平村</t>
  </si>
  <si>
    <t>331022908000000596</t>
  </si>
  <si>
    <t>331000139835</t>
  </si>
  <si>
    <t>三门健跳小宅</t>
  </si>
  <si>
    <t>331022908000000360</t>
  </si>
  <si>
    <t>331000139350</t>
  </si>
  <si>
    <t>三门牛鱼坑</t>
  </si>
  <si>
    <t>331022908000000509</t>
  </si>
  <si>
    <t>331000147464</t>
  </si>
  <si>
    <t>三门梅岙</t>
  </si>
  <si>
    <t>331022908000000371</t>
  </si>
  <si>
    <t>331000103566</t>
  </si>
  <si>
    <t>三门洋底</t>
  </si>
  <si>
    <t>331022908000000517</t>
  </si>
  <si>
    <t>331000195867</t>
  </si>
  <si>
    <t>三门大宅东</t>
  </si>
  <si>
    <t>331022500000001458</t>
  </si>
  <si>
    <t>331000139877</t>
  </si>
  <si>
    <t>天台官塘张</t>
  </si>
  <si>
    <t>331023908001900044</t>
  </si>
  <si>
    <t>331000134368</t>
  </si>
  <si>
    <t>天台桥棚</t>
  </si>
  <si>
    <t>331023908000000195</t>
  </si>
  <si>
    <t>331000139869</t>
  </si>
  <si>
    <t>天台白鹤官塘余</t>
  </si>
  <si>
    <t>331023908000000023</t>
  </si>
  <si>
    <t>331000119506</t>
  </si>
  <si>
    <t>天台林家山</t>
  </si>
  <si>
    <t>331023908000000229</t>
  </si>
  <si>
    <t>331000139872</t>
  </si>
  <si>
    <t>天台白鹤上王葛村</t>
  </si>
  <si>
    <t>331023908001900063</t>
  </si>
  <si>
    <t>331000154296</t>
  </si>
  <si>
    <t>天台石梁狮子口观景平台</t>
  </si>
  <si>
    <t>331023908001900020</t>
  </si>
  <si>
    <t>331000134169</t>
  </si>
  <si>
    <t>天台岭里</t>
  </si>
  <si>
    <t>331023908001900660</t>
  </si>
  <si>
    <t>331000102657</t>
  </si>
  <si>
    <t>天台东坑陈</t>
  </si>
  <si>
    <t>331023908000000250</t>
  </si>
  <si>
    <t>331000196321</t>
  </si>
  <si>
    <t>天台桐柏电厂</t>
  </si>
  <si>
    <t>331023908000000123</t>
  </si>
  <si>
    <t>331000165611</t>
  </si>
  <si>
    <t>临海古城远洲小区</t>
  </si>
  <si>
    <t>331082500000000023</t>
  </si>
  <si>
    <t>331000195906</t>
  </si>
  <si>
    <t>三门里浦高速出口</t>
  </si>
  <si>
    <t>331022500000001453</t>
  </si>
  <si>
    <t>331000205432</t>
  </si>
  <si>
    <t>天台城关飞霞小区</t>
  </si>
  <si>
    <t>331023908000000599</t>
  </si>
  <si>
    <t>331000167592</t>
  </si>
  <si>
    <t>三门沿赤海山村</t>
  </si>
  <si>
    <t>331022500000000052</t>
  </si>
  <si>
    <t>331000195501</t>
  </si>
  <si>
    <t>三门六敖繁荣村</t>
  </si>
  <si>
    <t>331022500000001455</t>
  </si>
  <si>
    <t>2024年台州公司第十六次党委会会议纪要</t>
  </si>
  <si>
    <t>331000103954</t>
  </si>
  <si>
    <t>台州黄岩院桥岙里</t>
  </si>
  <si>
    <t>331003908000000477</t>
  </si>
  <si>
    <t>331000103697</t>
  </si>
  <si>
    <t>台州黄岩繁三工业区</t>
  </si>
  <si>
    <t>331003908000000700</t>
  </si>
  <si>
    <t>331000139300</t>
  </si>
  <si>
    <t>台州黄岩富山英盟</t>
  </si>
  <si>
    <t>331003908000000456</t>
  </si>
  <si>
    <t>331000139800</t>
  </si>
  <si>
    <t>黄岩院桥樟前</t>
  </si>
  <si>
    <t>331003908000000318</t>
  </si>
  <si>
    <t>331000115538</t>
  </si>
  <si>
    <t>台州黄岩富山畴路村</t>
  </si>
  <si>
    <t>331003908000000457</t>
  </si>
  <si>
    <t>331000103519</t>
  </si>
  <si>
    <t>台州黄岩上洋沈岙</t>
  </si>
  <si>
    <t>331003908000000510</t>
  </si>
  <si>
    <t>331000103535</t>
  </si>
  <si>
    <t>台州黄岩前思岙</t>
  </si>
  <si>
    <t>331003908000000584</t>
  </si>
  <si>
    <t>331000103394</t>
  </si>
  <si>
    <t>台州黄岩王岙</t>
  </si>
  <si>
    <t>331003908000000502</t>
  </si>
  <si>
    <t>331000103523</t>
  </si>
  <si>
    <t>台州黄岩上洋苗圃</t>
  </si>
  <si>
    <t>331003908000000692</t>
  </si>
  <si>
    <t>331000134953</t>
  </si>
  <si>
    <t>台州黄岩院桥洋岙</t>
  </si>
  <si>
    <t>331003908000000459</t>
  </si>
  <si>
    <t>331000166952</t>
  </si>
  <si>
    <t>椒江高教园区补点</t>
  </si>
  <si>
    <t>33100200000013</t>
  </si>
  <si>
    <t>331000174095</t>
  </si>
  <si>
    <t>椒江三甲蟹楼里</t>
  </si>
  <si>
    <t>33100200000004</t>
  </si>
  <si>
    <t>331000109854</t>
  </si>
  <si>
    <t>椒江开元路31号</t>
  </si>
  <si>
    <t>331002908000000377</t>
  </si>
  <si>
    <t>331000119165</t>
  </si>
  <si>
    <t>台州椒江三梅中学</t>
  </si>
  <si>
    <t>331002908000000161</t>
  </si>
  <si>
    <t>331000112387</t>
  </si>
  <si>
    <t>台州椒江兴旺水产</t>
  </si>
  <si>
    <t>331002908000000047</t>
  </si>
  <si>
    <t>331000109809</t>
  </si>
  <si>
    <t>椒江台州学院宿舍</t>
  </si>
  <si>
    <t>331002908000000440</t>
  </si>
  <si>
    <t>331000168461</t>
  </si>
  <si>
    <t>椒江葭芷太阳城北</t>
  </si>
  <si>
    <t>33100200000030</t>
  </si>
  <si>
    <t>331000109987</t>
  </si>
  <si>
    <t>椒江章安蔡桥</t>
  </si>
  <si>
    <t>331002908000000461</t>
  </si>
  <si>
    <t>331000116620</t>
  </si>
  <si>
    <t>椒江外沙路450号</t>
  </si>
  <si>
    <t>331002908000000734</t>
  </si>
  <si>
    <t>331000117163</t>
  </si>
  <si>
    <t>椒江医学院-2</t>
  </si>
  <si>
    <t>331002908000000424</t>
  </si>
  <si>
    <t>331000119431</t>
  </si>
  <si>
    <t>台州椒江沿海造船厂</t>
  </si>
  <si>
    <t>331002908000000172</t>
  </si>
  <si>
    <t>331000175897</t>
  </si>
  <si>
    <t>台州椒江海正药业</t>
  </si>
  <si>
    <t>331002908000000098</t>
  </si>
  <si>
    <t>331000147158</t>
  </si>
  <si>
    <t>椒江台州学院</t>
  </si>
  <si>
    <t>331002908000000417</t>
  </si>
  <si>
    <t>331000146556</t>
  </si>
  <si>
    <t>台州椒江工人路2</t>
  </si>
  <si>
    <t>331002908001900623</t>
  </si>
  <si>
    <t>331000134578</t>
  </si>
  <si>
    <t>路桥路北街道金色水岸</t>
  </si>
  <si>
    <t>331004500000000070</t>
  </si>
  <si>
    <t>331000115607</t>
  </si>
  <si>
    <t>台州路桥新桥镇东蓬林村</t>
  </si>
  <si>
    <t>331004908000000024</t>
  </si>
  <si>
    <t>331000134728</t>
  </si>
  <si>
    <t>台州路桥高桥章</t>
  </si>
  <si>
    <t>331004908000000109</t>
  </si>
  <si>
    <t>331000174683</t>
  </si>
  <si>
    <t>路桥滨海新城东</t>
  </si>
  <si>
    <t>33100400000006</t>
  </si>
  <si>
    <t>331000117159</t>
  </si>
  <si>
    <t>台州椒江洪家古宅RRU资源点</t>
  </si>
  <si>
    <t>331002908000000804</t>
  </si>
  <si>
    <t>331000177056</t>
  </si>
  <si>
    <t>台州路桥滨海新城四</t>
  </si>
  <si>
    <t>331004908000000166</t>
  </si>
  <si>
    <t>331000179057</t>
  </si>
  <si>
    <t>331000174728_2</t>
  </si>
  <si>
    <t>玉环浦南村布袋岙LY</t>
  </si>
  <si>
    <t>331021500000001482</t>
  </si>
  <si>
    <t>331000160312</t>
  </si>
  <si>
    <t>嵌入式高频开关电源-48V/300A高效系统(50A高效模块，共用电源系统，三相交流输入)-150A</t>
  </si>
  <si>
    <t>台州市路桥区竿蓬街汇聚站点</t>
  </si>
  <si>
    <t>331004908001900646</t>
  </si>
  <si>
    <t>331000170705</t>
  </si>
  <si>
    <t>椒江章安建设村1</t>
  </si>
  <si>
    <t>331002500000000085</t>
  </si>
  <si>
    <t>331000152918</t>
  </si>
  <si>
    <t>台州黄岩院桥2汇聚点</t>
  </si>
  <si>
    <t>331003908001900491</t>
  </si>
  <si>
    <t>331000182002</t>
  </si>
  <si>
    <t>黄岩江口精进药业</t>
  </si>
  <si>
    <t>331003500000000079</t>
  </si>
  <si>
    <t>331000187270</t>
  </si>
  <si>
    <t>台州黄岩新前街道车口村</t>
  </si>
  <si>
    <t>331003908000000753</t>
  </si>
  <si>
    <t>331000185588</t>
  </si>
  <si>
    <t>台州椒江蓝阳宾馆</t>
  </si>
  <si>
    <t>331002908000000079</t>
  </si>
  <si>
    <t>331000119745</t>
  </si>
  <si>
    <t>台州椒江洪星村</t>
  </si>
  <si>
    <t>331002908000000021</t>
  </si>
  <si>
    <t>331000169467</t>
  </si>
  <si>
    <t>331000168702</t>
  </si>
  <si>
    <t>台州椒江东泰汽贸</t>
  </si>
  <si>
    <t>331002908000000375</t>
  </si>
  <si>
    <t>331000119739</t>
  </si>
  <si>
    <t>台州椒江沙北</t>
  </si>
  <si>
    <t>331002908000000097</t>
  </si>
  <si>
    <t>331000110913</t>
  </si>
  <si>
    <t>台州椒江亿鸿鞋业</t>
  </si>
  <si>
    <t>331002908000000016</t>
  </si>
  <si>
    <t>331000187451</t>
  </si>
  <si>
    <t>路桥峰江潘家东</t>
  </si>
  <si>
    <t>331004500000000161</t>
  </si>
  <si>
    <t>331000186044</t>
  </si>
  <si>
    <t>台州路桥电力大楼</t>
  </si>
  <si>
    <t>331004908000000288</t>
  </si>
  <si>
    <t>331000169998</t>
  </si>
  <si>
    <t>路桥路南杨戴村</t>
  </si>
  <si>
    <t>331004500000000101</t>
  </si>
  <si>
    <t>331000186051</t>
  </si>
  <si>
    <t>台州路桥田洋里</t>
  </si>
  <si>
    <t>331004908000000248</t>
  </si>
  <si>
    <t>331000218111</t>
  </si>
  <si>
    <t>台州路桥金清营业厅</t>
  </si>
  <si>
    <t>331004908000000104</t>
  </si>
  <si>
    <t>331000168740</t>
  </si>
  <si>
    <t>路桥泰隆苑</t>
  </si>
  <si>
    <t>331004908000000309</t>
  </si>
  <si>
    <t>331000197789</t>
  </si>
  <si>
    <t>路桥金清三友集团</t>
  </si>
  <si>
    <t>331004908000000445</t>
  </si>
  <si>
    <t>331000188495</t>
  </si>
  <si>
    <t>路桥桐屿粮站-2</t>
  </si>
  <si>
    <t>331004908000000311</t>
  </si>
  <si>
    <t>331000119855</t>
  </si>
  <si>
    <t>台州路桥上云</t>
  </si>
  <si>
    <t>331004908000000141</t>
  </si>
  <si>
    <t>331000119851</t>
  </si>
  <si>
    <t>台州路桥冠誉</t>
  </si>
  <si>
    <t>331004908000000008</t>
  </si>
  <si>
    <t>331000119853</t>
  </si>
  <si>
    <t>台州路桥嘉利集团北</t>
  </si>
  <si>
    <t>331004908000000049</t>
  </si>
  <si>
    <t>331000187521</t>
  </si>
  <si>
    <t>路桥蓬街工业园</t>
  </si>
  <si>
    <t>331004908000000386</t>
  </si>
  <si>
    <t>331000119858</t>
  </si>
  <si>
    <t>台州路桥金清七</t>
  </si>
  <si>
    <t>331004908000000164</t>
  </si>
  <si>
    <t>331000186047</t>
  </si>
  <si>
    <t>台州路桥新华书店</t>
  </si>
  <si>
    <t>331004908000000198</t>
  </si>
  <si>
    <t>331000110332</t>
  </si>
  <si>
    <t>331000194855</t>
  </si>
  <si>
    <t>温岭松门胜南村-2</t>
  </si>
  <si>
    <t>331081908000001152</t>
  </si>
  <si>
    <t>331000168704</t>
  </si>
  <si>
    <t>温岭石粘山上-2</t>
  </si>
  <si>
    <t>331081908000001276</t>
  </si>
  <si>
    <t>331000169685</t>
  </si>
  <si>
    <t>温岭城西莞田村部</t>
  </si>
  <si>
    <t>331081908000001162</t>
  </si>
  <si>
    <t>331000194605</t>
  </si>
  <si>
    <t>温岭大溪帽岭村</t>
  </si>
  <si>
    <t>331081908000000769</t>
  </si>
  <si>
    <t>331000169773</t>
  </si>
  <si>
    <t>温岭松门五</t>
  </si>
  <si>
    <t>331081908000000355</t>
  </si>
  <si>
    <t>331000194766</t>
  </si>
  <si>
    <t>温岭箬横前江村</t>
  </si>
  <si>
    <t>331081908000000876</t>
  </si>
  <si>
    <t>331000196028</t>
  </si>
  <si>
    <t>温岭泽国万昌宾馆-2</t>
  </si>
  <si>
    <t>331081908000000832</t>
  </si>
  <si>
    <t>331000155350</t>
  </si>
  <si>
    <t>温岭城西上林村</t>
  </si>
  <si>
    <t>331081908000001193</t>
  </si>
  <si>
    <t>331000179291</t>
  </si>
  <si>
    <t>温岭松门金港路豪庭商务宾馆</t>
  </si>
  <si>
    <t>331081500000000116</t>
  </si>
  <si>
    <t>331000164334</t>
  </si>
  <si>
    <t>玉环楚门工业区西</t>
  </si>
  <si>
    <t>331021500000000013</t>
  </si>
  <si>
    <t>331000188226</t>
  </si>
  <si>
    <t>玉环海山乡</t>
  </si>
  <si>
    <t>331021908000000013</t>
  </si>
  <si>
    <t>331000196630</t>
  </si>
  <si>
    <t>玉环交警大队</t>
  </si>
  <si>
    <t>331021500000000133</t>
  </si>
  <si>
    <t>331000186875</t>
  </si>
  <si>
    <t>玉环东山头</t>
  </si>
  <si>
    <t>331021908000000549</t>
  </si>
  <si>
    <t>331000189042</t>
  </si>
  <si>
    <t>玉环楚门镇综合大楼</t>
  </si>
  <si>
    <t>331021500000000093</t>
  </si>
  <si>
    <t>331000174074</t>
  </si>
  <si>
    <t>玉环鲜迭横坑村</t>
  </si>
  <si>
    <t>331021908000000071</t>
  </si>
  <si>
    <t>331000141537</t>
  </si>
  <si>
    <t>玉环龙大公司</t>
  </si>
  <si>
    <t>331021908000000723</t>
  </si>
  <si>
    <t>331000253767</t>
  </si>
  <si>
    <t>电池线</t>
  </si>
  <si>
    <t>椒江港务局</t>
  </si>
  <si>
    <t>331002500010001859</t>
  </si>
  <si>
    <t>331000306727</t>
  </si>
  <si>
    <t>基站机房扩容资产-1KV以下电力电缆-ZA-RVV-1KV-1×35mm2-红色-阻燃软电缆</t>
  </si>
  <si>
    <t>无*4x25方（3.5米）**温岭新河新新北路西*33108100000357**无**废旧</t>
  </si>
  <si>
    <t>温岭新河新新北路西</t>
  </si>
  <si>
    <t>33108100000357</t>
  </si>
  <si>
    <t>盘盈</t>
  </si>
  <si>
    <t>无*1x95方蓝（4米）**温岭新河新新北路西*33108100000357**无**废旧</t>
  </si>
  <si>
    <t>无*铜牌**温岭新河新新北路西*33108100000357**无**废旧</t>
  </si>
  <si>
    <t>无*1x16mm2蓝（4米）**温岭泽国长虹路*331081908000001188**无**利旧</t>
  </si>
  <si>
    <t>温岭泽国长虹路</t>
  </si>
  <si>
    <t>331081908000001188</t>
  </si>
  <si>
    <t>无*3x16+1x10（5米）**温岭泽国长虹路*331081908000001188**无**废旧</t>
  </si>
  <si>
    <t>无*铜牌**温岭泽国长虹路*331081908000001188**无**废旧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</si>
</sst>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  <numFmt numFmtId="179" formatCode="0.000_ "/>
    <numFmt numFmtId="180" formatCode="0_);[Red]\(0\)"/>
  </numFmts>
  <fonts count="35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仿宋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0" borderId="0" applyBorder="0"/>
    <xf numFmtId="0" fontId="0" fillId="0" borderId="0"/>
    <xf numFmtId="0" fontId="0" fillId="0" borderId="0"/>
    <xf numFmtId="0" fontId="0" fillId="0" borderId="0"/>
  </cellStyleXfs>
  <cellXfs count="87">
    <xf numFmtId="0" fontId="0" fillId="0" borderId="0" xfId="0">
      <alignment vertical="center"/>
    </xf>
    <xf numFmtId="0" fontId="0" fillId="0" borderId="0" xfId="55" applyFont="1" applyFill="1" applyAlignment="1"/>
    <xf numFmtId="0" fontId="0" fillId="2" borderId="0" xfId="55" applyFont="1" applyFill="1" applyAlignment="1"/>
    <xf numFmtId="0" fontId="0" fillId="0" borderId="0" xfId="55" applyFont="1" applyFill="1" applyAlignment="1">
      <alignment horizontal="center"/>
    </xf>
    <xf numFmtId="0" fontId="0" fillId="0" borderId="0" xfId="55" applyFont="1" applyFill="1" applyAlignment="1">
      <alignment horizontal="left"/>
    </xf>
    <xf numFmtId="0" fontId="1" fillId="0" borderId="1" xfId="55" applyFont="1" applyFill="1" applyBorder="1" applyAlignment="1">
      <alignment horizontal="center" vertical="center"/>
    </xf>
    <xf numFmtId="176" fontId="2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/>
    </xf>
    <xf numFmtId="0" fontId="3" fillId="2" borderId="1" xfId="55" applyFont="1" applyFill="1" applyBorder="1" applyAlignment="1">
      <alignment horizontal="center"/>
    </xf>
    <xf numFmtId="0" fontId="3" fillId="0" borderId="1" xfId="55" applyFont="1" applyFill="1" applyBorder="1" applyAlignment="1"/>
    <xf numFmtId="0" fontId="3" fillId="0" borderId="1" xfId="55" applyFont="1" applyFill="1" applyBorder="1" applyAlignment="1">
      <alignment horizontal="left"/>
    </xf>
    <xf numFmtId="0" fontId="3" fillId="2" borderId="1" xfId="55" applyFont="1" applyFill="1" applyBorder="1" applyAlignment="1"/>
    <xf numFmtId="0" fontId="3" fillId="2" borderId="1" xfId="55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178" fontId="0" fillId="2" borderId="1" xfId="53" applyNumberForma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4" fillId="2" borderId="1" xfId="53" applyFont="1" applyFill="1" applyBorder="1" applyAlignment="1">
      <alignment horizontal="left" vertical="center" wrapText="1"/>
    </xf>
    <xf numFmtId="0" fontId="4" fillId="3" borderId="1" xfId="53" applyNumberFormat="1" applyFont="1" applyFill="1" applyBorder="1" applyAlignment="1">
      <alignment horizontal="left" vertical="center" wrapText="1"/>
    </xf>
    <xf numFmtId="0" fontId="4" fillId="3" borderId="1" xfId="53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4" fillId="0" borderId="1" xfId="53" applyFont="1" applyFill="1" applyBorder="1" applyAlignment="1">
      <alignment horizontal="left" vertical="center" wrapText="1"/>
    </xf>
    <xf numFmtId="0" fontId="4" fillId="4" borderId="1" xfId="53" applyFont="1" applyFill="1" applyBorder="1" applyAlignment="1">
      <alignment horizontal="left" vertical="center" wrapText="1"/>
    </xf>
    <xf numFmtId="179" fontId="5" fillId="0" borderId="1" xfId="0" applyNumberFormat="1" applyFont="1" applyBorder="1" applyAlignment="1">
      <alignment horizontal="left" vertical="center"/>
    </xf>
    <xf numFmtId="9" fontId="5" fillId="0" borderId="1" xfId="0" applyNumberFormat="1" applyFont="1" applyBorder="1" applyAlignment="1">
      <alignment horizontal="left" vertical="center"/>
    </xf>
    <xf numFmtId="0" fontId="5" fillId="0" borderId="1" xfId="57" applyFont="1" applyBorder="1" applyAlignment="1">
      <alignment horizontal="left"/>
    </xf>
    <xf numFmtId="179" fontId="6" fillId="0" borderId="1" xfId="0" applyNumberFormat="1" applyFont="1" applyBorder="1" applyAlignment="1">
      <alignment horizontal="left" vertical="center"/>
    </xf>
    <xf numFmtId="9" fontId="6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9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8" fillId="0" borderId="1" xfId="51" applyFont="1" applyBorder="1" applyAlignment="1">
      <alignment horizontal="center" vertical="center" wrapText="1"/>
    </xf>
    <xf numFmtId="0" fontId="9" fillId="0" borderId="1" xfId="58" applyFont="1" applyBorder="1" applyAlignment="1">
      <alignment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177" fontId="0" fillId="0" borderId="1" xfId="53" applyNumberForma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2" xfId="53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3" fillId="2" borderId="1" xfId="55" applyFont="1" applyFill="1" applyBorder="1" applyAlignment="1" quotePrefix="1">
      <alignment horizont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workbookViewId="0">
      <selection activeCell="H8" sqref="H8"/>
    </sheetView>
  </sheetViews>
  <sheetFormatPr defaultColWidth="8.87037037037037" defaultRowHeight="14.4" outlineLevelRow="5"/>
  <cols>
    <col min="1" max="1" width="14.6296296296296" style="70" customWidth="1"/>
    <col min="2" max="2" width="9.5" style="71" customWidth="1"/>
    <col min="3" max="4" width="16.5" style="72" customWidth="1"/>
    <col min="5" max="5" width="12.5" style="73" customWidth="1"/>
    <col min="6" max="6" width="16.5" style="72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4" t="s">
        <v>0</v>
      </c>
      <c r="B1" s="75" t="s">
        <v>1</v>
      </c>
      <c r="C1" s="76" t="s">
        <v>2</v>
      </c>
      <c r="D1" s="76" t="s">
        <v>3</v>
      </c>
      <c r="E1" s="77" t="s">
        <v>4</v>
      </c>
      <c r="F1" s="76" t="s">
        <v>5</v>
      </c>
      <c r="I1" s="81"/>
      <c r="J1" s="82"/>
      <c r="K1" s="82"/>
      <c r="L1" s="82"/>
      <c r="M1" s="82"/>
      <c r="N1" s="82"/>
      <c r="O1" s="82"/>
      <c r="P1" s="82"/>
      <c r="Q1" s="81"/>
    </row>
    <row r="2" customHeight="1" spans="1:17">
      <c r="A2" s="74" t="s">
        <v>6</v>
      </c>
      <c r="B2" s="75">
        <v>154</v>
      </c>
      <c r="C2" s="76">
        <v>818434.12</v>
      </c>
      <c r="D2" s="76">
        <v>119642.05</v>
      </c>
      <c r="E2" s="78">
        <f>D2/C2</f>
        <v>0.146184093595707</v>
      </c>
      <c r="F2" s="60">
        <v>56392.50222</v>
      </c>
      <c r="I2" s="81"/>
      <c r="J2" s="83"/>
      <c r="K2" s="84"/>
      <c r="L2" s="85"/>
      <c r="M2" s="86"/>
      <c r="N2" s="86"/>
      <c r="O2" s="86"/>
      <c r="P2" s="83"/>
      <c r="Q2" s="81"/>
    </row>
    <row r="3" spans="1:17">
      <c r="A3" s="79" t="s">
        <v>7</v>
      </c>
      <c r="B3" s="80">
        <v>187</v>
      </c>
      <c r="C3" s="60">
        <v>796265.74</v>
      </c>
      <c r="D3" s="60">
        <v>156511.28</v>
      </c>
      <c r="E3" s="78">
        <f>D3/C3</f>
        <v>0.196556591772993</v>
      </c>
      <c r="F3" s="60">
        <v>25132.0905</v>
      </c>
      <c r="I3" s="81"/>
      <c r="J3" s="83"/>
      <c r="K3" s="84"/>
      <c r="L3" s="85"/>
      <c r="M3" s="86"/>
      <c r="N3" s="86"/>
      <c r="O3" s="86"/>
      <c r="P3" s="83"/>
      <c r="Q3" s="81"/>
    </row>
    <row r="4" spans="1:17">
      <c r="A4" s="79" t="s">
        <v>8</v>
      </c>
      <c r="B4" s="80">
        <v>28</v>
      </c>
      <c r="C4" s="60">
        <v>829076.56</v>
      </c>
      <c r="D4" s="60">
        <v>356801.87</v>
      </c>
      <c r="E4" s="78">
        <f>D4/C4</f>
        <v>0.430360580933563</v>
      </c>
      <c r="F4" s="60">
        <v>16922.2257</v>
      </c>
      <c r="I4" s="81"/>
      <c r="J4" s="83"/>
      <c r="K4" s="84"/>
      <c r="L4" s="85"/>
      <c r="M4" s="86"/>
      <c r="N4" s="86"/>
      <c r="O4" s="86"/>
      <c r="P4" s="83"/>
      <c r="Q4" s="81"/>
    </row>
    <row r="5" spans="1:17">
      <c r="A5" s="79" t="s">
        <v>9</v>
      </c>
      <c r="B5" s="80">
        <v>147</v>
      </c>
      <c r="C5" s="60">
        <v>566465.580000001</v>
      </c>
      <c r="D5" s="60">
        <v>23442.83</v>
      </c>
      <c r="E5" s="78">
        <f>D5/C5</f>
        <v>0.0413843856143916</v>
      </c>
      <c r="F5" s="60">
        <v>77607.6</v>
      </c>
      <c r="I5" s="81"/>
      <c r="J5" s="83"/>
      <c r="K5" s="84"/>
      <c r="L5" s="85"/>
      <c r="M5" s="86"/>
      <c r="N5" s="86"/>
      <c r="O5" s="86"/>
      <c r="P5" s="83"/>
      <c r="Q5" s="81"/>
    </row>
    <row r="6" spans="1:17">
      <c r="A6" s="79" t="s">
        <v>10</v>
      </c>
      <c r="B6" s="80">
        <f>SUM(B2:B5)</f>
        <v>516</v>
      </c>
      <c r="C6" s="60">
        <f>SUM(C2:C5)</f>
        <v>3010242</v>
      </c>
      <c r="D6" s="60">
        <f>SUM(D2:D5)</f>
        <v>656398.03</v>
      </c>
      <c r="E6" s="78">
        <f>D6/C6</f>
        <v>0.218054903891448</v>
      </c>
      <c r="F6" s="60">
        <f>SUM(F2:F5)</f>
        <v>176054.41842</v>
      </c>
      <c r="I6" s="81"/>
      <c r="J6" s="83"/>
      <c r="K6" s="84"/>
      <c r="L6" s="85"/>
      <c r="M6" s="86"/>
      <c r="N6" s="86"/>
      <c r="O6" s="86"/>
      <c r="P6" s="83"/>
      <c r="Q6" s="81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69"/>
  <sheetViews>
    <sheetView workbookViewId="0">
      <pane ySplit="1" topLeftCell="A44" activePane="bottomLeft" state="frozen"/>
      <selection/>
      <selection pane="bottomLeft" activeCell="D72" sqref="D72"/>
    </sheetView>
  </sheetViews>
  <sheetFormatPr defaultColWidth="16.4074074074074" defaultRowHeight="14" customHeight="1"/>
  <cols>
    <col min="1" max="1" width="9.55555555555556" style="52" customWidth="1"/>
    <col min="2" max="2" width="12.7777777777778" style="52" customWidth="1"/>
    <col min="3" max="3" width="16.4074074074074" style="52" customWidth="1"/>
    <col min="4" max="4" width="30.4907407407407" style="52" customWidth="1"/>
    <col min="5" max="8" width="16.4074074074074" style="52" customWidth="1"/>
    <col min="9" max="9" width="27.1574074074074" style="52" customWidth="1"/>
    <col min="10" max="16384" width="16.4074074074074" style="52" customWidth="1"/>
  </cols>
  <sheetData>
    <row r="1" s="51" customFormat="1" customHeight="1" spans="1:11">
      <c r="A1" s="30" t="s">
        <v>0</v>
      </c>
      <c r="B1" s="30" t="s">
        <v>11</v>
      </c>
      <c r="C1" s="53" t="s">
        <v>12</v>
      </c>
      <c r="D1" s="53" t="s">
        <v>13</v>
      </c>
      <c r="E1" s="30" t="s">
        <v>14</v>
      </c>
      <c r="F1" s="30" t="s">
        <v>15</v>
      </c>
      <c r="G1" s="32" t="s">
        <v>16</v>
      </c>
      <c r="H1" s="30" t="s">
        <v>17</v>
      </c>
      <c r="I1" s="60" t="s">
        <v>18</v>
      </c>
      <c r="J1" s="60" t="s">
        <v>19</v>
      </c>
      <c r="K1" s="53" t="s">
        <v>20</v>
      </c>
    </row>
    <row r="2" customHeight="1" spans="1:11">
      <c r="A2" s="54" t="s">
        <v>6</v>
      </c>
      <c r="B2" s="30" t="s">
        <v>21</v>
      </c>
      <c r="C2" s="30" t="s">
        <v>22</v>
      </c>
      <c r="D2" s="30" t="s">
        <v>23</v>
      </c>
      <c r="E2" s="30" t="s">
        <v>24</v>
      </c>
      <c r="F2" s="30">
        <v>2</v>
      </c>
      <c r="G2" s="30">
        <v>0.562</v>
      </c>
      <c r="H2" s="30"/>
      <c r="I2" s="30" t="s">
        <v>25</v>
      </c>
      <c r="J2" s="30">
        <f t="shared" ref="J2:J8" si="0">2040/1000*G2</f>
        <v>1.14648</v>
      </c>
      <c r="K2" s="61"/>
    </row>
    <row r="3" customHeight="1" spans="1:11">
      <c r="A3" s="54" t="s">
        <v>6</v>
      </c>
      <c r="B3" s="30" t="s">
        <v>21</v>
      </c>
      <c r="C3" s="30" t="s">
        <v>26</v>
      </c>
      <c r="D3" s="30" t="s">
        <v>23</v>
      </c>
      <c r="E3" s="30" t="s">
        <v>24</v>
      </c>
      <c r="F3" s="30">
        <v>3</v>
      </c>
      <c r="G3" s="30">
        <v>3.908</v>
      </c>
      <c r="H3" s="30"/>
      <c r="I3" s="30" t="s">
        <v>25</v>
      </c>
      <c r="J3" s="30">
        <f t="shared" si="0"/>
        <v>7.97232</v>
      </c>
      <c r="K3" s="61"/>
    </row>
    <row r="4" customHeight="1" spans="1:11">
      <c r="A4" s="54" t="s">
        <v>6</v>
      </c>
      <c r="B4" s="30" t="s">
        <v>21</v>
      </c>
      <c r="C4" s="30" t="s">
        <v>27</v>
      </c>
      <c r="D4" s="30" t="s">
        <v>23</v>
      </c>
      <c r="E4" s="30" t="s">
        <v>28</v>
      </c>
      <c r="F4" s="30">
        <v>617.5</v>
      </c>
      <c r="G4" s="30">
        <v>617.5</v>
      </c>
      <c r="H4" s="30"/>
      <c r="I4" s="30" t="s">
        <v>25</v>
      </c>
      <c r="J4" s="30">
        <f t="shared" si="0"/>
        <v>1259.7</v>
      </c>
      <c r="K4" s="61"/>
    </row>
    <row r="5" customHeight="1" spans="1:11">
      <c r="A5" s="54" t="s">
        <v>6</v>
      </c>
      <c r="B5" s="30" t="s">
        <v>21</v>
      </c>
      <c r="C5" s="30" t="s">
        <v>29</v>
      </c>
      <c r="D5" s="53" t="s">
        <v>30</v>
      </c>
      <c r="E5" s="30" t="s">
        <v>28</v>
      </c>
      <c r="F5" s="30">
        <v>95.5</v>
      </c>
      <c r="G5" s="30">
        <v>95.5</v>
      </c>
      <c r="H5" s="30">
        <v>0.38</v>
      </c>
      <c r="I5" s="30" t="s">
        <v>31</v>
      </c>
      <c r="J5" s="30">
        <f>16690/1000*H5*G5</f>
        <v>605.6801</v>
      </c>
      <c r="K5" s="61"/>
    </row>
    <row r="6" customHeight="1" spans="1:11">
      <c r="A6" s="54" t="s">
        <v>6</v>
      </c>
      <c r="B6" s="30" t="s">
        <v>21</v>
      </c>
      <c r="C6" s="30" t="s">
        <v>32</v>
      </c>
      <c r="D6" s="30" t="s">
        <v>23</v>
      </c>
      <c r="E6" s="30" t="s">
        <v>24</v>
      </c>
      <c r="F6" s="30">
        <v>1</v>
      </c>
      <c r="G6" s="30">
        <v>0.25</v>
      </c>
      <c r="H6" s="30"/>
      <c r="I6" s="30" t="s">
        <v>25</v>
      </c>
      <c r="J6" s="30">
        <f t="shared" si="0"/>
        <v>0.51</v>
      </c>
      <c r="K6" s="61"/>
    </row>
    <row r="7" customHeight="1" spans="1:11">
      <c r="A7" s="54" t="s">
        <v>6</v>
      </c>
      <c r="B7" s="30" t="s">
        <v>21</v>
      </c>
      <c r="C7" s="30" t="s">
        <v>33</v>
      </c>
      <c r="D7" s="30" t="s">
        <v>23</v>
      </c>
      <c r="E7" s="30" t="s">
        <v>24</v>
      </c>
      <c r="F7" s="30">
        <v>1</v>
      </c>
      <c r="G7" s="30">
        <v>46</v>
      </c>
      <c r="H7" s="30"/>
      <c r="I7" s="30" t="s">
        <v>25</v>
      </c>
      <c r="J7" s="30">
        <f t="shared" si="0"/>
        <v>93.84</v>
      </c>
      <c r="K7" s="61"/>
    </row>
    <row r="8" customHeight="1" spans="1:11">
      <c r="A8" s="54" t="s">
        <v>6</v>
      </c>
      <c r="B8" s="30" t="s">
        <v>21</v>
      </c>
      <c r="C8" s="30" t="s">
        <v>34</v>
      </c>
      <c r="D8" s="30" t="s">
        <v>23</v>
      </c>
      <c r="E8" s="30" t="s">
        <v>24</v>
      </c>
      <c r="F8" s="30">
        <v>6</v>
      </c>
      <c r="G8" s="30">
        <v>2.3</v>
      </c>
      <c r="H8" s="30"/>
      <c r="I8" s="30" t="s">
        <v>25</v>
      </c>
      <c r="J8" s="30">
        <f t="shared" si="0"/>
        <v>4.692</v>
      </c>
      <c r="K8" s="61"/>
    </row>
    <row r="9" customHeight="1" spans="1:11">
      <c r="A9" s="54" t="s">
        <v>6</v>
      </c>
      <c r="B9" s="30" t="s">
        <v>21</v>
      </c>
      <c r="C9" s="30" t="s">
        <v>35</v>
      </c>
      <c r="D9" s="30" t="s">
        <v>35</v>
      </c>
      <c r="E9" s="30" t="s">
        <v>24</v>
      </c>
      <c r="F9" s="30">
        <v>5</v>
      </c>
      <c r="G9" s="30">
        <v>0</v>
      </c>
      <c r="H9" s="30"/>
      <c r="I9" s="30">
        <v>159</v>
      </c>
      <c r="J9" s="30">
        <f>F9*I9</f>
        <v>795</v>
      </c>
      <c r="K9" s="62"/>
    </row>
    <row r="10" customHeight="1" spans="1:11">
      <c r="A10" s="54" t="s">
        <v>6</v>
      </c>
      <c r="B10" s="30" t="s">
        <v>21</v>
      </c>
      <c r="C10" s="30" t="s">
        <v>36</v>
      </c>
      <c r="D10" s="30" t="s">
        <v>36</v>
      </c>
      <c r="E10" s="30" t="s">
        <v>24</v>
      </c>
      <c r="F10" s="30">
        <v>3</v>
      </c>
      <c r="G10" s="30">
        <v>0</v>
      </c>
      <c r="H10" s="30"/>
      <c r="I10" s="30">
        <v>209</v>
      </c>
      <c r="J10" s="30">
        <f>I10*F10</f>
        <v>627</v>
      </c>
      <c r="K10" s="61" t="s">
        <v>37</v>
      </c>
    </row>
    <row r="11" customHeight="1" spans="1:11">
      <c r="A11" s="54" t="s">
        <v>6</v>
      </c>
      <c r="B11" s="30" t="s">
        <v>21</v>
      </c>
      <c r="C11" s="30" t="s">
        <v>38</v>
      </c>
      <c r="D11" s="30" t="s">
        <v>38</v>
      </c>
      <c r="E11" s="30" t="s">
        <v>24</v>
      </c>
      <c r="F11" s="30">
        <v>16</v>
      </c>
      <c r="G11" s="30">
        <v>0</v>
      </c>
      <c r="H11" s="30"/>
      <c r="I11" s="30">
        <v>16</v>
      </c>
      <c r="J11" s="30">
        <f>I11*F11</f>
        <v>256</v>
      </c>
      <c r="K11" s="61" t="s">
        <v>39</v>
      </c>
    </row>
    <row r="12" customHeight="1" spans="1:11">
      <c r="A12" s="54" t="s">
        <v>6</v>
      </c>
      <c r="B12" s="30" t="s">
        <v>21</v>
      </c>
      <c r="C12" s="30" t="s">
        <v>40</v>
      </c>
      <c r="D12" s="30" t="s">
        <v>23</v>
      </c>
      <c r="E12" s="30" t="s">
        <v>24</v>
      </c>
      <c r="F12" s="30">
        <v>12</v>
      </c>
      <c r="G12" s="30">
        <v>22.459</v>
      </c>
      <c r="H12" s="30"/>
      <c r="I12" s="30" t="s">
        <v>25</v>
      </c>
      <c r="J12" s="30">
        <f>2040/1000*G12</f>
        <v>45.81636</v>
      </c>
      <c r="K12" s="61"/>
    </row>
    <row r="13" customHeight="1" spans="1:11">
      <c r="A13" s="54" t="s">
        <v>6</v>
      </c>
      <c r="B13" s="30" t="s">
        <v>21</v>
      </c>
      <c r="C13" s="30" t="s">
        <v>41</v>
      </c>
      <c r="D13" s="55" t="s">
        <v>42</v>
      </c>
      <c r="E13" s="30" t="s">
        <v>24</v>
      </c>
      <c r="F13" s="30">
        <v>1</v>
      </c>
      <c r="G13" s="30">
        <v>0</v>
      </c>
      <c r="H13" s="30"/>
      <c r="I13" s="30">
        <v>102</v>
      </c>
      <c r="J13" s="30">
        <f>F13*I13</f>
        <v>102</v>
      </c>
      <c r="K13" s="61"/>
    </row>
    <row r="14" customHeight="1" spans="1:11">
      <c r="A14" s="54" t="s">
        <v>6</v>
      </c>
      <c r="B14" s="30" t="s">
        <v>21</v>
      </c>
      <c r="C14" s="30" t="s">
        <v>43</v>
      </c>
      <c r="D14" s="30" t="s">
        <v>23</v>
      </c>
      <c r="E14" s="30" t="s">
        <v>44</v>
      </c>
      <c r="F14" s="30">
        <v>3</v>
      </c>
      <c r="G14" s="30">
        <v>39</v>
      </c>
      <c r="H14" s="30"/>
      <c r="I14" s="30" t="s">
        <v>25</v>
      </c>
      <c r="J14" s="30">
        <f>2040/1000*G14</f>
        <v>79.56</v>
      </c>
      <c r="K14" s="61"/>
    </row>
    <row r="15" customHeight="1" spans="1:11">
      <c r="A15" s="54" t="s">
        <v>6</v>
      </c>
      <c r="B15" s="30" t="s">
        <v>21</v>
      </c>
      <c r="C15" s="30" t="s">
        <v>45</v>
      </c>
      <c r="D15" s="30" t="s">
        <v>45</v>
      </c>
      <c r="E15" s="30" t="s">
        <v>44</v>
      </c>
      <c r="F15" s="30">
        <v>11</v>
      </c>
      <c r="G15" s="30">
        <v>0</v>
      </c>
      <c r="H15" s="30">
        <v>0.19</v>
      </c>
      <c r="I15" s="30" t="s">
        <v>46</v>
      </c>
      <c r="J15" s="30">
        <f>(922*H15+178)*F15</f>
        <v>3884.98</v>
      </c>
      <c r="K15" s="61"/>
    </row>
    <row r="16" customHeight="1" spans="1:11">
      <c r="A16" s="54" t="s">
        <v>6</v>
      </c>
      <c r="B16" s="30" t="s">
        <v>21</v>
      </c>
      <c r="C16" s="30" t="s">
        <v>47</v>
      </c>
      <c r="D16" s="30" t="s">
        <v>47</v>
      </c>
      <c r="E16" s="30" t="s">
        <v>48</v>
      </c>
      <c r="F16" s="30">
        <v>3</v>
      </c>
      <c r="G16" s="30">
        <v>0</v>
      </c>
      <c r="H16" s="30"/>
      <c r="I16" s="30">
        <v>396</v>
      </c>
      <c r="J16" s="30">
        <f t="shared" ref="J16:J20" si="1">I16*F16</f>
        <v>1188</v>
      </c>
      <c r="K16" s="61"/>
    </row>
    <row r="17" customHeight="1" spans="1:11">
      <c r="A17" s="54" t="s">
        <v>6</v>
      </c>
      <c r="B17" s="30" t="s">
        <v>21</v>
      </c>
      <c r="C17" s="30" t="s">
        <v>49</v>
      </c>
      <c r="D17" s="30" t="s">
        <v>49</v>
      </c>
      <c r="E17" s="30" t="s">
        <v>48</v>
      </c>
      <c r="F17" s="30">
        <v>1</v>
      </c>
      <c r="G17" s="30">
        <v>0</v>
      </c>
      <c r="H17" s="30"/>
      <c r="I17" s="30">
        <v>336</v>
      </c>
      <c r="J17" s="30">
        <f t="shared" si="1"/>
        <v>336</v>
      </c>
      <c r="K17" s="61"/>
    </row>
    <row r="18" customHeight="1" spans="1:11">
      <c r="A18" s="54" t="s">
        <v>6</v>
      </c>
      <c r="B18" s="30" t="s">
        <v>21</v>
      </c>
      <c r="C18" s="30" t="s">
        <v>50</v>
      </c>
      <c r="D18" s="30" t="s">
        <v>50</v>
      </c>
      <c r="E18" s="30" t="s">
        <v>48</v>
      </c>
      <c r="F18" s="30">
        <v>59</v>
      </c>
      <c r="G18" s="30">
        <v>0</v>
      </c>
      <c r="H18" s="30"/>
      <c r="I18" s="30">
        <v>737</v>
      </c>
      <c r="J18" s="63">
        <f t="shared" si="1"/>
        <v>43483</v>
      </c>
      <c r="K18" s="61"/>
    </row>
    <row r="19" customHeight="1" spans="1:11">
      <c r="A19" s="54" t="s">
        <v>6</v>
      </c>
      <c r="B19" s="30" t="s">
        <v>21</v>
      </c>
      <c r="C19" s="30" t="s">
        <v>51</v>
      </c>
      <c r="D19" s="30" t="s">
        <v>51</v>
      </c>
      <c r="E19" s="30" t="s">
        <v>48</v>
      </c>
      <c r="F19" s="30">
        <v>1</v>
      </c>
      <c r="G19" s="30">
        <v>0</v>
      </c>
      <c r="H19" s="30"/>
      <c r="I19" s="30">
        <v>579</v>
      </c>
      <c r="J19" s="30">
        <f t="shared" si="1"/>
        <v>579</v>
      </c>
      <c r="K19" s="62"/>
    </row>
    <row r="20" customHeight="1" spans="1:11">
      <c r="A20" s="54" t="s">
        <v>6</v>
      </c>
      <c r="B20" s="30" t="s">
        <v>21</v>
      </c>
      <c r="C20" s="30" t="s">
        <v>52</v>
      </c>
      <c r="D20" s="30" t="s">
        <v>52</v>
      </c>
      <c r="E20" s="30" t="s">
        <v>48</v>
      </c>
      <c r="F20" s="30">
        <v>1</v>
      </c>
      <c r="G20" s="30">
        <v>0</v>
      </c>
      <c r="H20" s="30"/>
      <c r="I20" s="30">
        <v>1132</v>
      </c>
      <c r="J20" s="30">
        <f t="shared" si="1"/>
        <v>1132</v>
      </c>
      <c r="K20" s="61"/>
    </row>
    <row r="21" customHeight="1" spans="1:11">
      <c r="A21" s="54" t="s">
        <v>6</v>
      </c>
      <c r="B21" s="30" t="s">
        <v>21</v>
      </c>
      <c r="C21" s="30" t="s">
        <v>53</v>
      </c>
      <c r="D21" s="30" t="s">
        <v>23</v>
      </c>
      <c r="E21" s="30" t="s">
        <v>24</v>
      </c>
      <c r="F21" s="30">
        <v>4</v>
      </c>
      <c r="G21" s="30">
        <v>2.227</v>
      </c>
      <c r="H21" s="30"/>
      <c r="I21" s="30" t="s">
        <v>25</v>
      </c>
      <c r="J21" s="30">
        <f t="shared" ref="J21:J24" si="2">2040/1000*G21</f>
        <v>4.54308</v>
      </c>
      <c r="K21" s="61"/>
    </row>
    <row r="22" customHeight="1" spans="1:11">
      <c r="A22" s="54" t="s">
        <v>6</v>
      </c>
      <c r="B22" s="30" t="s">
        <v>21</v>
      </c>
      <c r="C22" s="30" t="s">
        <v>54</v>
      </c>
      <c r="D22" s="30" t="s">
        <v>23</v>
      </c>
      <c r="E22" s="30" t="s">
        <v>24</v>
      </c>
      <c r="F22" s="30">
        <v>1</v>
      </c>
      <c r="G22" s="30">
        <v>0.411</v>
      </c>
      <c r="H22" s="30"/>
      <c r="I22" s="30" t="s">
        <v>25</v>
      </c>
      <c r="J22" s="30">
        <f t="shared" si="2"/>
        <v>0.83844</v>
      </c>
      <c r="K22" s="61"/>
    </row>
    <row r="23" customHeight="1" spans="1:11">
      <c r="A23" s="54" t="s">
        <v>6</v>
      </c>
      <c r="B23" s="30" t="s">
        <v>21</v>
      </c>
      <c r="C23" s="30" t="s">
        <v>55</v>
      </c>
      <c r="D23" s="30" t="s">
        <v>56</v>
      </c>
      <c r="E23" s="30" t="s">
        <v>28</v>
      </c>
      <c r="F23" s="30">
        <v>35</v>
      </c>
      <c r="G23" s="30">
        <v>35</v>
      </c>
      <c r="H23" s="56">
        <v>0.7</v>
      </c>
      <c r="I23" s="64" t="s">
        <v>57</v>
      </c>
      <c r="J23" s="65">
        <f>67710/1000*H23*G23</f>
        <v>1658.895</v>
      </c>
      <c r="K23" s="61"/>
    </row>
    <row r="24" customHeight="1" spans="1:11">
      <c r="A24" s="54" t="s">
        <v>6</v>
      </c>
      <c r="B24" s="30" t="s">
        <v>21</v>
      </c>
      <c r="C24" s="30" t="s">
        <v>58</v>
      </c>
      <c r="D24" s="30" t="s">
        <v>23</v>
      </c>
      <c r="E24" s="30" t="s">
        <v>24</v>
      </c>
      <c r="F24" s="30">
        <v>1</v>
      </c>
      <c r="G24" s="30">
        <v>3</v>
      </c>
      <c r="H24" s="30"/>
      <c r="I24" s="30" t="s">
        <v>25</v>
      </c>
      <c r="J24" s="30">
        <f t="shared" si="2"/>
        <v>6.12</v>
      </c>
      <c r="K24" s="61"/>
    </row>
    <row r="25" customHeight="1" spans="1:11">
      <c r="A25" s="54" t="s">
        <v>6</v>
      </c>
      <c r="B25" s="30" t="s">
        <v>21</v>
      </c>
      <c r="C25" s="30" t="s">
        <v>59</v>
      </c>
      <c r="D25" s="30" t="s">
        <v>59</v>
      </c>
      <c r="E25" s="30" t="s">
        <v>60</v>
      </c>
      <c r="F25" s="30">
        <v>1</v>
      </c>
      <c r="G25" s="30">
        <v>0</v>
      </c>
      <c r="H25" s="30"/>
      <c r="I25" s="30">
        <v>3</v>
      </c>
      <c r="J25" s="30">
        <f>I25*F25</f>
        <v>3</v>
      </c>
      <c r="K25" s="61"/>
    </row>
    <row r="26" customHeight="1" spans="1:11">
      <c r="A26" s="54" t="s">
        <v>6</v>
      </c>
      <c r="B26" s="30" t="s">
        <v>21</v>
      </c>
      <c r="C26" s="30" t="s">
        <v>61</v>
      </c>
      <c r="D26" s="55" t="s">
        <v>42</v>
      </c>
      <c r="E26" s="30" t="s">
        <v>24</v>
      </c>
      <c r="F26" s="30">
        <v>1</v>
      </c>
      <c r="G26" s="30">
        <v>1.5</v>
      </c>
      <c r="H26" s="30"/>
      <c r="I26" s="30">
        <v>102</v>
      </c>
      <c r="J26" s="30">
        <f>F26*I26</f>
        <v>102</v>
      </c>
      <c r="K26" s="61"/>
    </row>
    <row r="27" customHeight="1" spans="1:11">
      <c r="A27" s="54" t="s">
        <v>6</v>
      </c>
      <c r="B27" s="30" t="s">
        <v>21</v>
      </c>
      <c r="C27" s="30" t="s">
        <v>62</v>
      </c>
      <c r="D27" s="30" t="s">
        <v>56</v>
      </c>
      <c r="E27" s="30" t="s">
        <v>28</v>
      </c>
      <c r="F27" s="30">
        <v>2</v>
      </c>
      <c r="G27" s="30">
        <v>2</v>
      </c>
      <c r="H27" s="56">
        <v>0.7</v>
      </c>
      <c r="I27" s="64" t="s">
        <v>57</v>
      </c>
      <c r="J27" s="65">
        <f>67710/1000*H27*G27</f>
        <v>94.794</v>
      </c>
      <c r="K27" s="61"/>
    </row>
    <row r="28" customHeight="1" spans="1:11">
      <c r="A28" s="54" t="s">
        <v>6</v>
      </c>
      <c r="B28" s="30" t="s">
        <v>21</v>
      </c>
      <c r="C28" s="30" t="s">
        <v>63</v>
      </c>
      <c r="D28" s="30" t="s">
        <v>23</v>
      </c>
      <c r="E28" s="30" t="s">
        <v>64</v>
      </c>
      <c r="F28" s="30">
        <v>2</v>
      </c>
      <c r="G28" s="30">
        <v>1.311</v>
      </c>
      <c r="H28" s="30"/>
      <c r="I28" s="30" t="s">
        <v>25</v>
      </c>
      <c r="J28" s="30">
        <f t="shared" ref="J28:J33" si="3">2040/1000*G28</f>
        <v>2.67444</v>
      </c>
      <c r="K28" s="61"/>
    </row>
    <row r="29" customHeight="1" spans="1:11">
      <c r="A29" s="54" t="s">
        <v>6</v>
      </c>
      <c r="B29" s="30" t="s">
        <v>21</v>
      </c>
      <c r="C29" s="30" t="s">
        <v>65</v>
      </c>
      <c r="D29" s="30" t="s">
        <v>23</v>
      </c>
      <c r="E29" s="30" t="s">
        <v>24</v>
      </c>
      <c r="F29" s="30">
        <v>1</v>
      </c>
      <c r="G29" s="30">
        <v>18.5</v>
      </c>
      <c r="H29" s="30"/>
      <c r="I29" s="30" t="s">
        <v>25</v>
      </c>
      <c r="J29" s="30">
        <f t="shared" si="3"/>
        <v>37.74</v>
      </c>
      <c r="K29" s="61"/>
    </row>
    <row r="30" customHeight="1" spans="1:11">
      <c r="A30" s="54" t="s">
        <v>7</v>
      </c>
      <c r="B30" s="30" t="s">
        <v>21</v>
      </c>
      <c r="C30" s="54" t="s">
        <v>66</v>
      </c>
      <c r="D30" s="54" t="s">
        <v>67</v>
      </c>
      <c r="E30" s="54" t="s">
        <v>68</v>
      </c>
      <c r="F30" s="54">
        <v>10</v>
      </c>
      <c r="G30" s="54" t="s">
        <v>69</v>
      </c>
      <c r="H30" s="54" t="s">
        <v>69</v>
      </c>
      <c r="I30" s="30">
        <v>737</v>
      </c>
      <c r="J30" s="66">
        <f t="shared" ref="J30:J32" si="4">I30*F30</f>
        <v>7370</v>
      </c>
      <c r="K30" s="57" t="s">
        <v>70</v>
      </c>
    </row>
    <row r="31" customHeight="1" spans="1:11">
      <c r="A31" s="54" t="s">
        <v>7</v>
      </c>
      <c r="B31" s="30" t="s">
        <v>21</v>
      </c>
      <c r="C31" s="57" t="s">
        <v>71</v>
      </c>
      <c r="D31" s="30" t="s">
        <v>52</v>
      </c>
      <c r="E31" s="54" t="s">
        <v>68</v>
      </c>
      <c r="F31" s="54">
        <v>1</v>
      </c>
      <c r="G31" s="54" t="s">
        <v>69</v>
      </c>
      <c r="H31" s="54" t="s">
        <v>69</v>
      </c>
      <c r="I31" s="30">
        <v>1132</v>
      </c>
      <c r="J31" s="66">
        <f t="shared" si="4"/>
        <v>1132</v>
      </c>
      <c r="K31" s="57" t="s">
        <v>70</v>
      </c>
    </row>
    <row r="32" customHeight="1" spans="1:11">
      <c r="A32" s="54" t="s">
        <v>7</v>
      </c>
      <c r="B32" s="30" t="s">
        <v>21</v>
      </c>
      <c r="C32" s="57" t="s">
        <v>72</v>
      </c>
      <c r="D32" s="30" t="s">
        <v>47</v>
      </c>
      <c r="E32" s="54" t="s">
        <v>68</v>
      </c>
      <c r="F32" s="54">
        <v>1</v>
      </c>
      <c r="G32" s="54" t="s">
        <v>69</v>
      </c>
      <c r="H32" s="54" t="s">
        <v>69</v>
      </c>
      <c r="I32" s="30">
        <v>396</v>
      </c>
      <c r="J32" s="63">
        <f t="shared" si="4"/>
        <v>396</v>
      </c>
      <c r="K32" s="57" t="s">
        <v>70</v>
      </c>
    </row>
    <row r="33" customHeight="1" spans="1:11">
      <c r="A33" s="54" t="s">
        <v>7</v>
      </c>
      <c r="B33" s="30" t="s">
        <v>21</v>
      </c>
      <c r="C33" s="57" t="s">
        <v>26</v>
      </c>
      <c r="D33" s="30" t="s">
        <v>23</v>
      </c>
      <c r="E33" s="54" t="s">
        <v>24</v>
      </c>
      <c r="F33" s="54">
        <v>1</v>
      </c>
      <c r="G33" s="54">
        <v>0.5</v>
      </c>
      <c r="H33" s="54" t="s">
        <v>69</v>
      </c>
      <c r="I33" s="64" t="s">
        <v>25</v>
      </c>
      <c r="J33" s="63">
        <f t="shared" si="3"/>
        <v>1.02</v>
      </c>
      <c r="K33" s="57"/>
    </row>
    <row r="34" customHeight="1" spans="1:11">
      <c r="A34" s="54" t="s">
        <v>7</v>
      </c>
      <c r="B34" s="30" t="s">
        <v>21</v>
      </c>
      <c r="C34" s="57" t="s">
        <v>73</v>
      </c>
      <c r="D34" s="30" t="s">
        <v>30</v>
      </c>
      <c r="E34" s="54" t="s">
        <v>64</v>
      </c>
      <c r="F34" s="54">
        <v>21</v>
      </c>
      <c r="G34" s="22">
        <v>188</v>
      </c>
      <c r="H34" s="58">
        <v>0.3</v>
      </c>
      <c r="I34" s="60" t="s">
        <v>31</v>
      </c>
      <c r="J34" s="65">
        <f>16690/1000*H34*G34</f>
        <v>941.316</v>
      </c>
      <c r="K34" s="57"/>
    </row>
    <row r="35" customHeight="1" spans="1:11">
      <c r="A35" s="54" t="s">
        <v>7</v>
      </c>
      <c r="B35" s="30" t="s">
        <v>21</v>
      </c>
      <c r="C35" s="57" t="s">
        <v>74</v>
      </c>
      <c r="D35" s="30" t="s">
        <v>75</v>
      </c>
      <c r="E35" s="54" t="s">
        <v>64</v>
      </c>
      <c r="F35" s="54">
        <v>25</v>
      </c>
      <c r="G35" s="54">
        <v>90.5</v>
      </c>
      <c r="H35" s="58">
        <v>0.3</v>
      </c>
      <c r="I35" s="64" t="s">
        <v>57</v>
      </c>
      <c r="J35" s="65">
        <f>67710/1000*H35*G35</f>
        <v>1838.3265</v>
      </c>
      <c r="K35" s="57"/>
    </row>
    <row r="36" customHeight="1" spans="1:11">
      <c r="A36" s="54" t="s">
        <v>7</v>
      </c>
      <c r="B36" s="30" t="s">
        <v>21</v>
      </c>
      <c r="C36" s="57" t="s">
        <v>76</v>
      </c>
      <c r="D36" s="30" t="s">
        <v>23</v>
      </c>
      <c r="E36" s="54" t="s">
        <v>24</v>
      </c>
      <c r="F36" s="54">
        <v>2</v>
      </c>
      <c r="G36" s="22">
        <v>5</v>
      </c>
      <c r="H36" s="54" t="s">
        <v>69</v>
      </c>
      <c r="I36" s="64" t="s">
        <v>25</v>
      </c>
      <c r="J36" s="63">
        <f t="shared" ref="J36:J40" si="5">2040/1000*G36</f>
        <v>10.2</v>
      </c>
      <c r="K36" s="57"/>
    </row>
    <row r="37" customHeight="1" spans="1:11">
      <c r="A37" s="54" t="s">
        <v>7</v>
      </c>
      <c r="B37" s="30" t="s">
        <v>21</v>
      </c>
      <c r="C37" s="57" t="s">
        <v>38</v>
      </c>
      <c r="D37" s="30" t="s">
        <v>77</v>
      </c>
      <c r="E37" s="54" t="s">
        <v>24</v>
      </c>
      <c r="F37" s="54">
        <v>24</v>
      </c>
      <c r="G37" s="54">
        <v>84</v>
      </c>
      <c r="H37" s="54" t="s">
        <v>69</v>
      </c>
      <c r="I37" s="64">
        <v>16</v>
      </c>
      <c r="J37" s="67">
        <f>I37*F37</f>
        <v>384</v>
      </c>
      <c r="K37" s="57"/>
    </row>
    <row r="38" customHeight="1" spans="1:11">
      <c r="A38" s="54" t="s">
        <v>7</v>
      </c>
      <c r="B38" s="30" t="s">
        <v>21</v>
      </c>
      <c r="C38" s="57" t="s">
        <v>32</v>
      </c>
      <c r="D38" s="30" t="s">
        <v>23</v>
      </c>
      <c r="E38" s="54" t="s">
        <v>24</v>
      </c>
      <c r="F38" s="54">
        <v>6</v>
      </c>
      <c r="G38" s="54">
        <v>0.6</v>
      </c>
      <c r="H38" s="54" t="s">
        <v>69</v>
      </c>
      <c r="I38" s="64" t="s">
        <v>25</v>
      </c>
      <c r="J38" s="63">
        <f t="shared" si="5"/>
        <v>1.224</v>
      </c>
      <c r="K38" s="57"/>
    </row>
    <row r="39" customHeight="1" spans="1:11">
      <c r="A39" s="54" t="s">
        <v>7</v>
      </c>
      <c r="B39" s="30" t="s">
        <v>21</v>
      </c>
      <c r="C39" s="57" t="s">
        <v>78</v>
      </c>
      <c r="D39" s="30" t="s">
        <v>23</v>
      </c>
      <c r="E39" s="54" t="s">
        <v>24</v>
      </c>
      <c r="F39" s="54">
        <v>4</v>
      </c>
      <c r="G39" s="54">
        <v>1.2</v>
      </c>
      <c r="H39" s="54" t="s">
        <v>69</v>
      </c>
      <c r="I39" s="64" t="s">
        <v>25</v>
      </c>
      <c r="J39" s="63">
        <f t="shared" si="5"/>
        <v>2.448</v>
      </c>
      <c r="K39" s="57"/>
    </row>
    <row r="40" customHeight="1" spans="1:11">
      <c r="A40" s="54" t="s">
        <v>7</v>
      </c>
      <c r="B40" s="30" t="s">
        <v>21</v>
      </c>
      <c r="C40" s="57" t="s">
        <v>79</v>
      </c>
      <c r="D40" s="30" t="s">
        <v>23</v>
      </c>
      <c r="E40" s="54" t="s">
        <v>24</v>
      </c>
      <c r="F40" s="54">
        <v>1</v>
      </c>
      <c r="G40" s="54">
        <v>2</v>
      </c>
      <c r="H40" s="54" t="s">
        <v>69</v>
      </c>
      <c r="I40" s="64" t="s">
        <v>25</v>
      </c>
      <c r="J40" s="63">
        <f t="shared" si="5"/>
        <v>4.08</v>
      </c>
      <c r="K40" s="57"/>
    </row>
    <row r="41" customHeight="1" spans="1:11">
      <c r="A41" s="54" t="s">
        <v>7</v>
      </c>
      <c r="B41" s="30" t="s">
        <v>21</v>
      </c>
      <c r="C41" s="57" t="s">
        <v>80</v>
      </c>
      <c r="D41" s="55" t="s">
        <v>42</v>
      </c>
      <c r="E41" s="54" t="s">
        <v>24</v>
      </c>
      <c r="F41" s="54">
        <v>13</v>
      </c>
      <c r="G41" s="54" t="s">
        <v>69</v>
      </c>
      <c r="H41" s="54" t="s">
        <v>69</v>
      </c>
      <c r="I41" s="64">
        <v>102</v>
      </c>
      <c r="J41" s="63">
        <f>I41*F41</f>
        <v>1326</v>
      </c>
      <c r="K41" s="57"/>
    </row>
    <row r="42" customHeight="1" spans="1:11">
      <c r="A42" s="54" t="s">
        <v>7</v>
      </c>
      <c r="B42" s="30" t="s">
        <v>21</v>
      </c>
      <c r="C42" s="57" t="s">
        <v>81</v>
      </c>
      <c r="D42" s="30" t="s">
        <v>23</v>
      </c>
      <c r="E42" s="54" t="s">
        <v>82</v>
      </c>
      <c r="F42" s="54">
        <v>9</v>
      </c>
      <c r="G42" s="54">
        <v>18</v>
      </c>
      <c r="H42" s="54" t="s">
        <v>69</v>
      </c>
      <c r="I42" s="64" t="s">
        <v>25</v>
      </c>
      <c r="J42" s="63">
        <f t="shared" ref="J42:J49" si="6">2040/1000*G42</f>
        <v>36.72</v>
      </c>
      <c r="K42" s="57"/>
    </row>
    <row r="43" customHeight="1" spans="1:11">
      <c r="A43" s="54" t="s">
        <v>7</v>
      </c>
      <c r="B43" s="30" t="s">
        <v>21</v>
      </c>
      <c r="C43" s="57" t="s">
        <v>53</v>
      </c>
      <c r="D43" s="30" t="s">
        <v>23</v>
      </c>
      <c r="E43" s="54" t="s">
        <v>24</v>
      </c>
      <c r="F43" s="54">
        <v>8</v>
      </c>
      <c r="G43" s="54">
        <v>8</v>
      </c>
      <c r="H43" s="54" t="s">
        <v>69</v>
      </c>
      <c r="I43" s="64" t="s">
        <v>25</v>
      </c>
      <c r="J43" s="63">
        <f t="shared" si="6"/>
        <v>16.32</v>
      </c>
      <c r="K43" s="57"/>
    </row>
    <row r="44" customHeight="1" spans="1:11">
      <c r="A44" s="54" t="s">
        <v>7</v>
      </c>
      <c r="B44" s="30" t="s">
        <v>21</v>
      </c>
      <c r="C44" s="57" t="s">
        <v>83</v>
      </c>
      <c r="D44" s="30" t="s">
        <v>23</v>
      </c>
      <c r="E44" s="54" t="s">
        <v>24</v>
      </c>
      <c r="F44" s="54">
        <v>8</v>
      </c>
      <c r="G44" s="54">
        <v>2</v>
      </c>
      <c r="H44" s="54" t="s">
        <v>69</v>
      </c>
      <c r="I44" s="64" t="s">
        <v>25</v>
      </c>
      <c r="J44" s="63">
        <f t="shared" si="6"/>
        <v>4.08</v>
      </c>
      <c r="K44" s="57"/>
    </row>
    <row r="45" customHeight="1" spans="1:11">
      <c r="A45" s="54" t="s">
        <v>7</v>
      </c>
      <c r="B45" s="30" t="s">
        <v>21</v>
      </c>
      <c r="C45" s="57" t="s">
        <v>40</v>
      </c>
      <c r="D45" s="30" t="s">
        <v>23</v>
      </c>
      <c r="E45" s="54" t="s">
        <v>24</v>
      </c>
      <c r="F45" s="54">
        <v>11</v>
      </c>
      <c r="G45" s="54">
        <v>22</v>
      </c>
      <c r="H45" s="54" t="s">
        <v>69</v>
      </c>
      <c r="I45" s="64" t="s">
        <v>25</v>
      </c>
      <c r="J45" s="63">
        <f t="shared" si="6"/>
        <v>44.88</v>
      </c>
      <c r="K45" s="57"/>
    </row>
    <row r="46" customHeight="1" spans="1:11">
      <c r="A46" s="54" t="s">
        <v>7</v>
      </c>
      <c r="B46" s="30" t="s">
        <v>21</v>
      </c>
      <c r="C46" s="57" t="s">
        <v>84</v>
      </c>
      <c r="D46" s="30" t="s">
        <v>23</v>
      </c>
      <c r="E46" s="54" t="s">
        <v>24</v>
      </c>
      <c r="F46" s="54">
        <v>3</v>
      </c>
      <c r="G46" s="54">
        <v>75</v>
      </c>
      <c r="H46" s="54" t="s">
        <v>69</v>
      </c>
      <c r="I46" s="64" t="s">
        <v>25</v>
      </c>
      <c r="J46" s="63">
        <f t="shared" si="6"/>
        <v>153</v>
      </c>
      <c r="K46" s="57"/>
    </row>
    <row r="47" customHeight="1" spans="1:11">
      <c r="A47" s="54" t="s">
        <v>7</v>
      </c>
      <c r="B47" s="30" t="s">
        <v>21</v>
      </c>
      <c r="C47" s="57" t="s">
        <v>43</v>
      </c>
      <c r="D47" s="30" t="s">
        <v>23</v>
      </c>
      <c r="E47" s="54" t="s">
        <v>24</v>
      </c>
      <c r="F47" s="54">
        <v>2</v>
      </c>
      <c r="G47" s="54">
        <v>47</v>
      </c>
      <c r="H47" s="54" t="s">
        <v>69</v>
      </c>
      <c r="I47" s="64" t="s">
        <v>25</v>
      </c>
      <c r="J47" s="63">
        <f t="shared" si="6"/>
        <v>95.88</v>
      </c>
      <c r="K47" s="68" t="s">
        <v>85</v>
      </c>
    </row>
    <row r="48" customHeight="1" spans="1:11">
      <c r="A48" s="54" t="s">
        <v>7</v>
      </c>
      <c r="B48" s="30" t="s">
        <v>21</v>
      </c>
      <c r="C48" s="57" t="s">
        <v>86</v>
      </c>
      <c r="D48" s="30" t="s">
        <v>23</v>
      </c>
      <c r="E48" s="54" t="s">
        <v>24</v>
      </c>
      <c r="F48" s="54">
        <v>1</v>
      </c>
      <c r="G48" s="54">
        <v>0.4</v>
      </c>
      <c r="H48" s="54" t="s">
        <v>69</v>
      </c>
      <c r="I48" s="64" t="s">
        <v>25</v>
      </c>
      <c r="J48" s="63">
        <f t="shared" si="6"/>
        <v>0.816</v>
      </c>
      <c r="K48" s="57"/>
    </row>
    <row r="49" customHeight="1" spans="1:11">
      <c r="A49" s="54" t="s">
        <v>7</v>
      </c>
      <c r="B49" s="30" t="s">
        <v>21</v>
      </c>
      <c r="C49" s="57" t="s">
        <v>63</v>
      </c>
      <c r="D49" s="30" t="s">
        <v>23</v>
      </c>
      <c r="E49" s="54" t="s">
        <v>24</v>
      </c>
      <c r="F49" s="54">
        <v>1</v>
      </c>
      <c r="G49" s="54">
        <v>2.5</v>
      </c>
      <c r="H49" s="54" t="s">
        <v>69</v>
      </c>
      <c r="I49" s="64" t="s">
        <v>25</v>
      </c>
      <c r="J49" s="63">
        <f t="shared" si="6"/>
        <v>5.1</v>
      </c>
      <c r="K49" s="57"/>
    </row>
    <row r="50" customHeight="1" spans="1:11">
      <c r="A50" s="54" t="s">
        <v>7</v>
      </c>
      <c r="B50" s="30" t="s">
        <v>21</v>
      </c>
      <c r="C50" s="57" t="s">
        <v>35</v>
      </c>
      <c r="D50" s="57" t="s">
        <v>35</v>
      </c>
      <c r="E50" s="54" t="s">
        <v>24</v>
      </c>
      <c r="F50" s="54">
        <v>4</v>
      </c>
      <c r="G50" s="54" t="s">
        <v>69</v>
      </c>
      <c r="H50" s="54" t="s">
        <v>69</v>
      </c>
      <c r="I50" s="30">
        <v>159</v>
      </c>
      <c r="J50" s="63">
        <f t="shared" ref="J50:J52" si="7">I50*F50</f>
        <v>636</v>
      </c>
      <c r="K50" s="57"/>
    </row>
    <row r="51" customHeight="1" spans="1:11">
      <c r="A51" s="54" t="s">
        <v>7</v>
      </c>
      <c r="B51" s="30" t="s">
        <v>21</v>
      </c>
      <c r="C51" s="57" t="s">
        <v>36</v>
      </c>
      <c r="D51" s="57" t="s">
        <v>36</v>
      </c>
      <c r="E51" s="54" t="s">
        <v>24</v>
      </c>
      <c r="F51" s="54">
        <v>1</v>
      </c>
      <c r="G51" s="54" t="s">
        <v>69</v>
      </c>
      <c r="H51" s="54" t="s">
        <v>69</v>
      </c>
      <c r="I51" s="30">
        <v>209</v>
      </c>
      <c r="J51" s="66">
        <f t="shared" si="7"/>
        <v>209</v>
      </c>
      <c r="K51" s="57"/>
    </row>
    <row r="52" customHeight="1" spans="1:11">
      <c r="A52" s="54" t="s">
        <v>7</v>
      </c>
      <c r="B52" s="30" t="s">
        <v>21</v>
      </c>
      <c r="C52" s="57" t="s">
        <v>87</v>
      </c>
      <c r="D52" s="55" t="s">
        <v>42</v>
      </c>
      <c r="E52" s="54" t="s">
        <v>24</v>
      </c>
      <c r="F52" s="54">
        <v>6</v>
      </c>
      <c r="G52" s="54" t="s">
        <v>69</v>
      </c>
      <c r="H52" s="54" t="s">
        <v>69</v>
      </c>
      <c r="I52" s="64">
        <v>102</v>
      </c>
      <c r="J52" s="63">
        <f t="shared" si="7"/>
        <v>612</v>
      </c>
      <c r="K52" s="57"/>
    </row>
    <row r="53" customHeight="1" spans="1:11">
      <c r="A53" s="54" t="s">
        <v>7</v>
      </c>
      <c r="B53" s="30" t="s">
        <v>21</v>
      </c>
      <c r="C53" s="57" t="s">
        <v>88</v>
      </c>
      <c r="D53" s="30" t="s">
        <v>23</v>
      </c>
      <c r="E53" s="54" t="s">
        <v>24</v>
      </c>
      <c r="F53" s="54">
        <v>2</v>
      </c>
      <c r="G53" s="54">
        <v>2</v>
      </c>
      <c r="H53" s="54" t="s">
        <v>69</v>
      </c>
      <c r="I53" s="64" t="s">
        <v>25</v>
      </c>
      <c r="J53" s="63">
        <f>2040/1000*G53</f>
        <v>4.08</v>
      </c>
      <c r="K53" s="57"/>
    </row>
    <row r="54" customHeight="1" spans="1:11">
      <c r="A54" s="54" t="s">
        <v>7</v>
      </c>
      <c r="B54" s="30" t="s">
        <v>21</v>
      </c>
      <c r="C54" s="57" t="s">
        <v>89</v>
      </c>
      <c r="D54" s="55" t="s">
        <v>42</v>
      </c>
      <c r="E54" s="54" t="s">
        <v>24</v>
      </c>
      <c r="F54" s="54">
        <v>3</v>
      </c>
      <c r="G54" s="54">
        <v>10</v>
      </c>
      <c r="H54" s="54" t="s">
        <v>69</v>
      </c>
      <c r="I54" s="64">
        <v>102</v>
      </c>
      <c r="J54" s="63">
        <f>I54*F54</f>
        <v>306</v>
      </c>
      <c r="K54" s="57"/>
    </row>
    <row r="55" customHeight="1" spans="1:11">
      <c r="A55" s="54" t="s">
        <v>7</v>
      </c>
      <c r="B55" s="30" t="s">
        <v>21</v>
      </c>
      <c r="C55" s="57" t="s">
        <v>90</v>
      </c>
      <c r="D55" s="30" t="s">
        <v>23</v>
      </c>
      <c r="E55" s="54" t="s">
        <v>24</v>
      </c>
      <c r="F55" s="54">
        <v>15</v>
      </c>
      <c r="G55" s="54">
        <v>150</v>
      </c>
      <c r="H55" s="54" t="s">
        <v>69</v>
      </c>
      <c r="I55" s="64" t="s">
        <v>25</v>
      </c>
      <c r="J55" s="63">
        <f>2040/1000*G55</f>
        <v>306</v>
      </c>
      <c r="K55" s="57"/>
    </row>
    <row r="56" customHeight="1" spans="1:11">
      <c r="A56" s="54" t="s">
        <v>7</v>
      </c>
      <c r="B56" s="30" t="s">
        <v>21</v>
      </c>
      <c r="C56" s="57" t="s">
        <v>91</v>
      </c>
      <c r="D56" s="30" t="s">
        <v>92</v>
      </c>
      <c r="E56" s="54" t="s">
        <v>44</v>
      </c>
      <c r="F56" s="54">
        <v>17</v>
      </c>
      <c r="G56" s="54" t="s">
        <v>69</v>
      </c>
      <c r="H56" s="58">
        <v>0.4</v>
      </c>
      <c r="I56" s="64" t="s">
        <v>46</v>
      </c>
      <c r="J56" s="60">
        <f>(922*H56+178)*F56</f>
        <v>9295.6</v>
      </c>
      <c r="K56" s="69" t="s">
        <v>85</v>
      </c>
    </row>
    <row r="57" customHeight="1" spans="1:11">
      <c r="A57" s="54" t="s">
        <v>8</v>
      </c>
      <c r="B57" s="30" t="s">
        <v>21</v>
      </c>
      <c r="C57" s="54" t="s">
        <v>93</v>
      </c>
      <c r="D57" s="30" t="s">
        <v>94</v>
      </c>
      <c r="E57" s="54" t="s">
        <v>48</v>
      </c>
      <c r="F57" s="54">
        <v>1</v>
      </c>
      <c r="G57" s="54">
        <v>120</v>
      </c>
      <c r="H57" s="54"/>
      <c r="I57" s="30" t="s">
        <v>95</v>
      </c>
      <c r="J57" s="30">
        <f>12710/1000*G57</f>
        <v>1525.2</v>
      </c>
      <c r="K57" s="61"/>
    </row>
    <row r="58" customHeight="1" spans="1:11">
      <c r="A58" s="54" t="s">
        <v>8</v>
      </c>
      <c r="B58" s="30" t="s">
        <v>21</v>
      </c>
      <c r="C58" s="54" t="s">
        <v>96</v>
      </c>
      <c r="D58" s="30" t="s">
        <v>30</v>
      </c>
      <c r="E58" s="54" t="s">
        <v>28</v>
      </c>
      <c r="F58" s="54">
        <v>4011.00000000001</v>
      </c>
      <c r="G58" s="54">
        <v>4011.00000000001</v>
      </c>
      <c r="H58" s="58">
        <v>0.23</v>
      </c>
      <c r="I58" s="60" t="s">
        <v>31</v>
      </c>
      <c r="J58" s="65">
        <f>16690/1000*H58*G58</f>
        <v>15397.0257</v>
      </c>
      <c r="K58" s="30"/>
    </row>
    <row r="59" customHeight="1" spans="1:11">
      <c r="A59" s="54" t="s">
        <v>9</v>
      </c>
      <c r="B59" s="30" t="s">
        <v>21</v>
      </c>
      <c r="C59" s="53" t="s">
        <v>97</v>
      </c>
      <c r="D59" s="53" t="s">
        <v>97</v>
      </c>
      <c r="E59" s="59" t="s">
        <v>48</v>
      </c>
      <c r="F59" s="30">
        <v>40</v>
      </c>
      <c r="G59" s="54"/>
      <c r="H59" s="58"/>
      <c r="I59" s="30">
        <v>910</v>
      </c>
      <c r="J59" s="66">
        <f>I59*F59</f>
        <v>36400</v>
      </c>
      <c r="K59" s="57"/>
    </row>
    <row r="60" customHeight="1" spans="1:11">
      <c r="A60" s="54" t="s">
        <v>9</v>
      </c>
      <c r="B60" s="30" t="s">
        <v>21</v>
      </c>
      <c r="C60" s="53" t="s">
        <v>98</v>
      </c>
      <c r="D60" s="53" t="s">
        <v>98</v>
      </c>
      <c r="E60" s="59" t="s">
        <v>48</v>
      </c>
      <c r="F60" s="30">
        <v>1</v>
      </c>
      <c r="G60" s="54">
        <v>175</v>
      </c>
      <c r="H60" s="58"/>
      <c r="I60" s="30" t="s">
        <v>99</v>
      </c>
      <c r="J60" s="66">
        <f>13050/1000*G60</f>
        <v>2283.75</v>
      </c>
      <c r="K60" s="57"/>
    </row>
    <row r="61" customHeight="1" spans="1:11">
      <c r="A61" s="54" t="s">
        <v>9</v>
      </c>
      <c r="B61" s="30" t="s">
        <v>21</v>
      </c>
      <c r="C61" s="53" t="s">
        <v>100</v>
      </c>
      <c r="D61" s="30" t="s">
        <v>23</v>
      </c>
      <c r="E61" s="59" t="s">
        <v>24</v>
      </c>
      <c r="F61" s="30">
        <v>1</v>
      </c>
      <c r="G61" s="54">
        <v>5.5</v>
      </c>
      <c r="H61" s="58"/>
      <c r="I61" s="64" t="s">
        <v>25</v>
      </c>
      <c r="J61" s="63">
        <f t="shared" ref="J61:J66" si="8">2040/1000*G61</f>
        <v>11.22</v>
      </c>
      <c r="K61" s="57"/>
    </row>
    <row r="62" customHeight="1" spans="1:11">
      <c r="A62" s="54" t="s">
        <v>9</v>
      </c>
      <c r="B62" s="30" t="s">
        <v>21</v>
      </c>
      <c r="C62" s="53" t="s">
        <v>38</v>
      </c>
      <c r="D62" s="53" t="s">
        <v>77</v>
      </c>
      <c r="E62" s="59" t="s">
        <v>24</v>
      </c>
      <c r="F62" s="30">
        <v>1</v>
      </c>
      <c r="G62" s="54">
        <v>1</v>
      </c>
      <c r="H62" s="58"/>
      <c r="I62" s="64">
        <v>16</v>
      </c>
      <c r="J62" s="67">
        <f>I62*F62</f>
        <v>16</v>
      </c>
      <c r="K62" s="57"/>
    </row>
    <row r="63" customHeight="1" spans="1:11">
      <c r="A63" s="54" t="s">
        <v>9</v>
      </c>
      <c r="B63" s="30" t="s">
        <v>21</v>
      </c>
      <c r="C63" s="53" t="s">
        <v>101</v>
      </c>
      <c r="D63" s="53" t="s">
        <v>56</v>
      </c>
      <c r="E63" s="59" t="s">
        <v>82</v>
      </c>
      <c r="F63" s="30">
        <v>2</v>
      </c>
      <c r="G63" s="30">
        <v>2</v>
      </c>
      <c r="H63" s="58">
        <v>1</v>
      </c>
      <c r="I63" s="64" t="s">
        <v>57</v>
      </c>
      <c r="J63" s="65">
        <f>67710/1000*H63*G63</f>
        <v>135.42</v>
      </c>
      <c r="K63" s="57"/>
    </row>
    <row r="64" customHeight="1" spans="1:11">
      <c r="A64" s="54" t="s">
        <v>9</v>
      </c>
      <c r="B64" s="30" t="s">
        <v>21</v>
      </c>
      <c r="C64" s="53" t="s">
        <v>53</v>
      </c>
      <c r="D64" s="30" t="s">
        <v>23</v>
      </c>
      <c r="E64" s="59" t="s">
        <v>24</v>
      </c>
      <c r="F64" s="30">
        <v>2</v>
      </c>
      <c r="G64" s="30">
        <v>0.5</v>
      </c>
      <c r="H64" s="56"/>
      <c r="I64" s="64" t="s">
        <v>25</v>
      </c>
      <c r="J64" s="63">
        <f t="shared" si="8"/>
        <v>1.02</v>
      </c>
      <c r="K64" s="57"/>
    </row>
    <row r="65" customHeight="1" spans="1:11">
      <c r="A65" s="54" t="s">
        <v>9</v>
      </c>
      <c r="B65" s="30" t="s">
        <v>21</v>
      </c>
      <c r="C65" s="53" t="s">
        <v>40</v>
      </c>
      <c r="D65" s="30" t="s">
        <v>23</v>
      </c>
      <c r="E65" s="59" t="s">
        <v>24</v>
      </c>
      <c r="F65" s="30">
        <v>1</v>
      </c>
      <c r="G65" s="30">
        <v>1.5</v>
      </c>
      <c r="H65" s="30"/>
      <c r="I65" s="64" t="s">
        <v>25</v>
      </c>
      <c r="J65" s="63">
        <f t="shared" si="8"/>
        <v>3.06</v>
      </c>
      <c r="K65" s="57"/>
    </row>
    <row r="66" customHeight="1" spans="1:11">
      <c r="A66" s="54" t="s">
        <v>9</v>
      </c>
      <c r="B66" s="30" t="s">
        <v>21</v>
      </c>
      <c r="C66" s="53" t="s">
        <v>43</v>
      </c>
      <c r="D66" s="30" t="s">
        <v>23</v>
      </c>
      <c r="E66" s="59" t="s">
        <v>44</v>
      </c>
      <c r="F66" s="30">
        <v>12</v>
      </c>
      <c r="G66" s="30">
        <v>76</v>
      </c>
      <c r="H66" s="56"/>
      <c r="I66" s="64" t="s">
        <v>25</v>
      </c>
      <c r="J66" s="63">
        <f t="shared" si="8"/>
        <v>155.04</v>
      </c>
      <c r="K66" s="57"/>
    </row>
    <row r="67" customHeight="1" spans="1:11">
      <c r="A67" s="54" t="s">
        <v>9</v>
      </c>
      <c r="B67" s="30" t="s">
        <v>21</v>
      </c>
      <c r="C67" s="30" t="s">
        <v>102</v>
      </c>
      <c r="D67" s="53" t="s">
        <v>75</v>
      </c>
      <c r="E67" s="59" t="s">
        <v>64</v>
      </c>
      <c r="F67" s="30">
        <v>7</v>
      </c>
      <c r="G67" s="30">
        <v>14</v>
      </c>
      <c r="H67" s="56">
        <v>0.5</v>
      </c>
      <c r="I67" s="64" t="s">
        <v>57</v>
      </c>
      <c r="J67" s="65">
        <f>67710/1000*H67*G67</f>
        <v>473.97</v>
      </c>
      <c r="K67" s="57"/>
    </row>
    <row r="68" customHeight="1" spans="1:11">
      <c r="A68" s="54" t="s">
        <v>9</v>
      </c>
      <c r="B68" s="30" t="s">
        <v>21</v>
      </c>
      <c r="C68" s="64" t="s">
        <v>90</v>
      </c>
      <c r="D68" s="30" t="s">
        <v>23</v>
      </c>
      <c r="E68" s="59" t="s">
        <v>24</v>
      </c>
      <c r="F68" s="30">
        <v>1</v>
      </c>
      <c r="G68" s="30">
        <v>14.5</v>
      </c>
      <c r="H68" s="56"/>
      <c r="I68" s="64" t="s">
        <v>25</v>
      </c>
      <c r="J68" s="63">
        <f>2040/1000*G68</f>
        <v>29.58</v>
      </c>
      <c r="K68" s="57"/>
    </row>
    <row r="69" customHeight="1" spans="1:11">
      <c r="A69" s="54" t="s">
        <v>9</v>
      </c>
      <c r="B69" s="30" t="s">
        <v>21</v>
      </c>
      <c r="C69" s="64" t="s">
        <v>45</v>
      </c>
      <c r="D69" s="53" t="s">
        <v>92</v>
      </c>
      <c r="E69" s="59" t="s">
        <v>44</v>
      </c>
      <c r="F69" s="30">
        <v>79</v>
      </c>
      <c r="G69" s="30"/>
      <c r="H69" s="56">
        <v>0.33</v>
      </c>
      <c r="I69" s="64" t="s">
        <v>46</v>
      </c>
      <c r="J69" s="60">
        <f>(922*H69+178)*F69</f>
        <v>38098.54</v>
      </c>
      <c r="K69" s="57"/>
    </row>
  </sheetData>
  <autoFilter xmlns:etc="http://www.wps.cn/officeDocument/2017/etCustomData" ref="A1:L69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55"/>
  <sheetViews>
    <sheetView workbookViewId="0">
      <selection activeCell="I1" sqref="I$1:I$1048576"/>
    </sheetView>
  </sheetViews>
  <sheetFormatPr defaultColWidth="9" defaultRowHeight="10.8"/>
  <cols>
    <col min="1" max="1" width="7.77777777777778" style="34" customWidth="1"/>
    <col min="2" max="2" width="61.1111111111111" style="34" customWidth="1"/>
    <col min="3" max="3" width="15.1111111111111" style="36" customWidth="1"/>
    <col min="4" max="4" width="9.88888888888889" style="34" customWidth="1"/>
    <col min="5" max="5" width="10.3333333333333" style="34" customWidth="1"/>
    <col min="6" max="6" width="13.3333333333333" style="34" customWidth="1"/>
    <col min="7" max="7" width="14.3333333333333" style="34" customWidth="1"/>
    <col min="8" max="8" width="12.6666666666667" style="34" customWidth="1"/>
    <col min="9" max="10" width="8.88888888888889" style="34"/>
    <col min="11" max="11" width="11.4444444444444" style="34" customWidth="1"/>
    <col min="12" max="12" width="42.3333333333333" style="34" customWidth="1"/>
    <col min="13" max="13" width="8.88888888888889" style="34"/>
    <col min="14" max="14" width="16.6666666666667" style="34" customWidth="1"/>
    <col min="15" max="15" width="18.4444444444444" style="34" customWidth="1"/>
    <col min="16" max="16" width="35.7777777777778" style="34" customWidth="1"/>
    <col min="17" max="17" width="97.8888888888889" style="34" customWidth="1"/>
    <col min="18" max="18" width="29" style="34" customWidth="1"/>
    <col min="19" max="19" width="43.3333333333333" style="34" customWidth="1"/>
    <col min="20" max="20" width="18.3333333333333" style="34" customWidth="1"/>
    <col min="21" max="21" width="14" style="34" customWidth="1"/>
    <col min="22" max="22" width="31.5555555555556" style="34" customWidth="1"/>
    <col min="23" max="23" width="26" style="34" customWidth="1"/>
    <col min="24" max="24" width="8.88888888888889" style="34"/>
    <col min="25" max="25" width="16.6666666666667" style="34" customWidth="1"/>
    <col min="26" max="16384" width="8.88888888888889" style="34"/>
  </cols>
  <sheetData>
    <row r="1" s="33" customFormat="1" ht="21.6" spans="1:24">
      <c r="A1" s="37" t="s">
        <v>103</v>
      </c>
      <c r="B1" s="37" t="s">
        <v>104</v>
      </c>
      <c r="C1" s="38" t="s">
        <v>105</v>
      </c>
      <c r="D1" s="39" t="s">
        <v>106</v>
      </c>
      <c r="E1" s="39" t="s">
        <v>107</v>
      </c>
      <c r="F1" s="37" t="s">
        <v>108</v>
      </c>
      <c r="G1" s="37" t="s">
        <v>109</v>
      </c>
      <c r="H1" s="37" t="s">
        <v>110</v>
      </c>
      <c r="I1" s="39" t="s">
        <v>15</v>
      </c>
      <c r="J1" s="39" t="s">
        <v>14</v>
      </c>
      <c r="K1" s="39" t="s">
        <v>111</v>
      </c>
      <c r="L1" s="39" t="s">
        <v>112</v>
      </c>
      <c r="M1" s="39" t="s">
        <v>113</v>
      </c>
      <c r="N1" s="39" t="s">
        <v>114</v>
      </c>
      <c r="O1" s="39" t="s">
        <v>115</v>
      </c>
      <c r="P1" s="44" t="s">
        <v>116</v>
      </c>
      <c r="Q1" s="39" t="s">
        <v>117</v>
      </c>
      <c r="R1" s="44" t="s">
        <v>118</v>
      </c>
      <c r="S1" s="39" t="s">
        <v>119</v>
      </c>
      <c r="T1" s="45" t="s">
        <v>107</v>
      </c>
      <c r="U1" s="39" t="s">
        <v>120</v>
      </c>
      <c r="V1" s="39" t="s">
        <v>121</v>
      </c>
      <c r="W1" s="45" t="s">
        <v>122</v>
      </c>
      <c r="X1" s="45" t="s">
        <v>14</v>
      </c>
    </row>
    <row r="2" s="34" customFormat="1" spans="1:24">
      <c r="A2" s="40">
        <v>1</v>
      </c>
      <c r="B2" s="40" t="s">
        <v>123</v>
      </c>
      <c r="C2" s="41" t="s">
        <v>124</v>
      </c>
      <c r="D2" s="40" t="s">
        <v>22</v>
      </c>
      <c r="E2" s="40" t="s">
        <v>22</v>
      </c>
      <c r="F2" s="40">
        <v>556.53</v>
      </c>
      <c r="G2" s="40">
        <v>313.39</v>
      </c>
      <c r="H2" s="40">
        <v>243.14</v>
      </c>
      <c r="I2" s="40">
        <v>1</v>
      </c>
      <c r="J2" s="40" t="s">
        <v>24</v>
      </c>
      <c r="K2" s="40"/>
      <c r="L2" s="40" t="s">
        <v>78</v>
      </c>
      <c r="M2" s="40" t="s">
        <v>125</v>
      </c>
      <c r="N2" s="40" t="s">
        <v>126</v>
      </c>
      <c r="O2" s="41" t="s">
        <v>127</v>
      </c>
      <c r="P2" s="40" t="s">
        <v>128</v>
      </c>
      <c r="Q2" s="41" t="s">
        <v>129</v>
      </c>
      <c r="R2" s="40" t="s">
        <v>128</v>
      </c>
      <c r="S2" s="40" t="s">
        <v>22</v>
      </c>
      <c r="T2" s="40" t="s">
        <v>130</v>
      </c>
      <c r="U2" s="46">
        <v>0.268</v>
      </c>
      <c r="V2" s="40" t="s">
        <v>128</v>
      </c>
      <c r="W2" s="40" t="s">
        <v>131</v>
      </c>
      <c r="X2" s="40" t="s">
        <v>24</v>
      </c>
    </row>
    <row r="3" s="34" customFormat="1" spans="1:24">
      <c r="A3" s="40">
        <v>2</v>
      </c>
      <c r="B3" s="40" t="s">
        <v>123</v>
      </c>
      <c r="C3" s="41" t="s">
        <v>132</v>
      </c>
      <c r="D3" s="40" t="s">
        <v>22</v>
      </c>
      <c r="E3" s="40" t="s">
        <v>22</v>
      </c>
      <c r="F3" s="40">
        <v>460.98</v>
      </c>
      <c r="G3" s="40">
        <v>192.63</v>
      </c>
      <c r="H3" s="40">
        <v>268.35</v>
      </c>
      <c r="I3" s="40">
        <v>1</v>
      </c>
      <c r="J3" s="40" t="s">
        <v>24</v>
      </c>
      <c r="K3" s="40"/>
      <c r="L3" s="40" t="s">
        <v>78</v>
      </c>
      <c r="M3" s="40" t="s">
        <v>125</v>
      </c>
      <c r="N3" s="40" t="s">
        <v>133</v>
      </c>
      <c r="O3" s="41" t="s">
        <v>134</v>
      </c>
      <c r="P3" s="40" t="s">
        <v>128</v>
      </c>
      <c r="Q3" s="41" t="s">
        <v>135</v>
      </c>
      <c r="R3" s="40" t="s">
        <v>128</v>
      </c>
      <c r="S3" s="40" t="s">
        <v>22</v>
      </c>
      <c r="T3" s="40" t="s">
        <v>130</v>
      </c>
      <c r="U3" s="46">
        <v>0.294</v>
      </c>
      <c r="V3" s="40" t="s">
        <v>128</v>
      </c>
      <c r="W3" s="40" t="s">
        <v>131</v>
      </c>
      <c r="X3" s="40" t="s">
        <v>24</v>
      </c>
    </row>
    <row r="4" s="34" customFormat="1" spans="1:24">
      <c r="A4" s="40">
        <v>3</v>
      </c>
      <c r="B4" s="40" t="s">
        <v>123</v>
      </c>
      <c r="C4" s="41" t="s">
        <v>136</v>
      </c>
      <c r="D4" s="40" t="s">
        <v>26</v>
      </c>
      <c r="E4" s="40" t="s">
        <v>26</v>
      </c>
      <c r="F4" s="40">
        <v>294.02</v>
      </c>
      <c r="G4" s="40">
        <v>260.72</v>
      </c>
      <c r="H4" s="40">
        <v>33.3</v>
      </c>
      <c r="I4" s="40">
        <v>1</v>
      </c>
      <c r="J4" s="40" t="s">
        <v>24</v>
      </c>
      <c r="K4" s="40"/>
      <c r="L4" s="40" t="s">
        <v>137</v>
      </c>
      <c r="M4" s="40" t="s">
        <v>125</v>
      </c>
      <c r="N4" s="40" t="s">
        <v>138</v>
      </c>
      <c r="O4" s="41" t="s">
        <v>139</v>
      </c>
      <c r="P4" s="40" t="s">
        <v>128</v>
      </c>
      <c r="Q4" s="41" t="s">
        <v>140</v>
      </c>
      <c r="R4" s="40" t="s">
        <v>128</v>
      </c>
      <c r="S4" s="40" t="s">
        <v>26</v>
      </c>
      <c r="T4" s="40" t="s">
        <v>130</v>
      </c>
      <c r="U4" s="46">
        <v>0.633</v>
      </c>
      <c r="V4" s="47" t="s">
        <v>128</v>
      </c>
      <c r="W4" s="40" t="s">
        <v>131</v>
      </c>
      <c r="X4" s="40" t="s">
        <v>24</v>
      </c>
    </row>
    <row r="5" s="34" customFormat="1" spans="1:24">
      <c r="A5" s="40">
        <v>4</v>
      </c>
      <c r="B5" s="40" t="s">
        <v>123</v>
      </c>
      <c r="C5" s="41" t="s">
        <v>141</v>
      </c>
      <c r="D5" s="40" t="s">
        <v>26</v>
      </c>
      <c r="E5" s="40" t="s">
        <v>26</v>
      </c>
      <c r="F5" s="40">
        <v>2133.45</v>
      </c>
      <c r="G5" s="40">
        <v>1102.17</v>
      </c>
      <c r="H5" s="40">
        <v>1031.28</v>
      </c>
      <c r="I5" s="40">
        <v>1</v>
      </c>
      <c r="J5" s="40" t="s">
        <v>24</v>
      </c>
      <c r="K5" s="40"/>
      <c r="L5" s="40" t="s">
        <v>142</v>
      </c>
      <c r="M5" s="40" t="s">
        <v>125</v>
      </c>
      <c r="N5" s="40" t="s">
        <v>143</v>
      </c>
      <c r="O5" s="41" t="s">
        <v>144</v>
      </c>
      <c r="P5" s="40" t="s">
        <v>128</v>
      </c>
      <c r="Q5" s="41" t="s">
        <v>145</v>
      </c>
      <c r="R5" s="40" t="s">
        <v>128</v>
      </c>
      <c r="S5" s="40" t="s">
        <v>26</v>
      </c>
      <c r="T5" s="40" t="s">
        <v>130</v>
      </c>
      <c r="U5" s="46">
        <v>2</v>
      </c>
      <c r="V5" s="40" t="s">
        <v>128</v>
      </c>
      <c r="W5" s="40" t="s">
        <v>131</v>
      </c>
      <c r="X5" s="40" t="s">
        <v>24</v>
      </c>
    </row>
    <row r="6" s="34" customFormat="1" spans="1:24">
      <c r="A6" s="40">
        <v>5</v>
      </c>
      <c r="B6" s="40" t="s">
        <v>123</v>
      </c>
      <c r="C6" s="41" t="s">
        <v>146</v>
      </c>
      <c r="D6" s="40" t="s">
        <v>26</v>
      </c>
      <c r="E6" s="40" t="s">
        <v>26</v>
      </c>
      <c r="F6" s="40">
        <v>510.99</v>
      </c>
      <c r="G6" s="40">
        <v>453.18</v>
      </c>
      <c r="H6" s="40">
        <v>57.81</v>
      </c>
      <c r="I6" s="40">
        <v>1</v>
      </c>
      <c r="J6" s="40" t="s">
        <v>24</v>
      </c>
      <c r="K6" s="40"/>
      <c r="L6" s="40" t="s">
        <v>147</v>
      </c>
      <c r="M6" s="40" t="s">
        <v>125</v>
      </c>
      <c r="N6" s="40" t="s">
        <v>138</v>
      </c>
      <c r="O6" s="41" t="s">
        <v>139</v>
      </c>
      <c r="P6" s="40" t="s">
        <v>128</v>
      </c>
      <c r="Q6" s="41" t="s">
        <v>148</v>
      </c>
      <c r="R6" s="40" t="s">
        <v>128</v>
      </c>
      <c r="S6" s="40" t="s">
        <v>26</v>
      </c>
      <c r="T6" s="40" t="s">
        <v>130</v>
      </c>
      <c r="U6" s="46">
        <v>1.275</v>
      </c>
      <c r="V6" s="47" t="s">
        <v>128</v>
      </c>
      <c r="W6" s="40" t="s">
        <v>131</v>
      </c>
      <c r="X6" s="40" t="s">
        <v>24</v>
      </c>
    </row>
    <row r="7" s="34" customFormat="1" spans="1:24">
      <c r="A7" s="40">
        <v>6</v>
      </c>
      <c r="B7" s="40"/>
      <c r="C7" s="41" t="s">
        <v>149</v>
      </c>
      <c r="D7" s="40" t="s">
        <v>27</v>
      </c>
      <c r="E7" s="40" t="s">
        <v>27</v>
      </c>
      <c r="F7" s="40"/>
      <c r="G7" s="40"/>
      <c r="H7" s="40"/>
      <c r="I7" s="40">
        <v>617.5</v>
      </c>
      <c r="J7" s="40" t="s">
        <v>28</v>
      </c>
      <c r="K7" s="40"/>
      <c r="L7" s="40" t="s">
        <v>27</v>
      </c>
      <c r="M7" s="40" t="s">
        <v>125</v>
      </c>
      <c r="N7" s="40" t="s">
        <v>150</v>
      </c>
      <c r="O7" s="41" t="s">
        <v>125</v>
      </c>
      <c r="P7" s="40" t="s">
        <v>128</v>
      </c>
      <c r="Q7" s="41" t="s">
        <v>151</v>
      </c>
      <c r="R7" s="40"/>
      <c r="S7" s="40" t="s">
        <v>27</v>
      </c>
      <c r="T7" s="40" t="s">
        <v>130</v>
      </c>
      <c r="U7" s="46">
        <v>617.5</v>
      </c>
      <c r="V7" s="40" t="s">
        <v>128</v>
      </c>
      <c r="W7" s="40" t="s">
        <v>131</v>
      </c>
      <c r="X7" s="40" t="s">
        <v>28</v>
      </c>
    </row>
    <row r="8" s="34" customFormat="1" spans="1:24">
      <c r="A8" s="40">
        <v>7</v>
      </c>
      <c r="B8" s="40" t="s">
        <v>123</v>
      </c>
      <c r="C8" s="41" t="s">
        <v>152</v>
      </c>
      <c r="D8" s="40" t="s">
        <v>153</v>
      </c>
      <c r="E8" s="40" t="s">
        <v>153</v>
      </c>
      <c r="F8" s="40">
        <v>15536.08</v>
      </c>
      <c r="G8" s="40">
        <v>4353.01</v>
      </c>
      <c r="H8" s="40">
        <v>11183.07</v>
      </c>
      <c r="I8" s="40">
        <v>64</v>
      </c>
      <c r="J8" s="40" t="s">
        <v>28</v>
      </c>
      <c r="K8" s="40"/>
      <c r="L8" s="40" t="s">
        <v>154</v>
      </c>
      <c r="M8" s="40" t="s">
        <v>125</v>
      </c>
      <c r="N8" s="40" t="s">
        <v>155</v>
      </c>
      <c r="O8" s="41" t="s">
        <v>156</v>
      </c>
      <c r="P8" s="40" t="s">
        <v>157</v>
      </c>
      <c r="Q8" s="41" t="s">
        <v>158</v>
      </c>
      <c r="R8" s="40" t="s">
        <v>128</v>
      </c>
      <c r="S8" s="40" t="s">
        <v>29</v>
      </c>
      <c r="T8" s="40" t="s">
        <v>159</v>
      </c>
      <c r="U8" s="46">
        <v>64</v>
      </c>
      <c r="V8" s="40" t="s">
        <v>157</v>
      </c>
      <c r="W8" s="40" t="s">
        <v>131</v>
      </c>
      <c r="X8" s="40" t="s">
        <v>28</v>
      </c>
    </row>
    <row r="9" s="34" customFormat="1" spans="1:24">
      <c r="A9" s="40">
        <v>8</v>
      </c>
      <c r="B9" s="40" t="s">
        <v>123</v>
      </c>
      <c r="C9" s="41" t="s">
        <v>160</v>
      </c>
      <c r="D9" s="40" t="s">
        <v>153</v>
      </c>
      <c r="E9" s="40" t="s">
        <v>153</v>
      </c>
      <c r="F9" s="40">
        <v>20000</v>
      </c>
      <c r="G9" s="40">
        <v>2216.65</v>
      </c>
      <c r="H9" s="40">
        <v>17783.35</v>
      </c>
      <c r="I9" s="40">
        <v>3.5</v>
      </c>
      <c r="J9" s="40" t="s">
        <v>28</v>
      </c>
      <c r="K9" s="40"/>
      <c r="L9" s="40" t="s">
        <v>161</v>
      </c>
      <c r="M9" s="40" t="s">
        <v>125</v>
      </c>
      <c r="N9" s="40" t="s">
        <v>162</v>
      </c>
      <c r="O9" s="41" t="s">
        <v>163</v>
      </c>
      <c r="P9" s="40" t="s">
        <v>157</v>
      </c>
      <c r="Q9" s="41" t="s">
        <v>164</v>
      </c>
      <c r="R9" s="40" t="s">
        <v>128</v>
      </c>
      <c r="S9" s="40" t="s">
        <v>29</v>
      </c>
      <c r="T9" s="40" t="s">
        <v>159</v>
      </c>
      <c r="U9" s="46">
        <v>3.5</v>
      </c>
      <c r="V9" s="40" t="s">
        <v>157</v>
      </c>
      <c r="W9" s="40" t="s">
        <v>131</v>
      </c>
      <c r="X9" s="40" t="s">
        <v>28</v>
      </c>
    </row>
    <row r="10" s="34" customFormat="1" spans="1:24">
      <c r="A10" s="40">
        <v>9</v>
      </c>
      <c r="B10" s="40" t="s">
        <v>123</v>
      </c>
      <c r="C10" s="41" t="s">
        <v>165</v>
      </c>
      <c r="D10" s="40" t="s">
        <v>153</v>
      </c>
      <c r="E10" s="40" t="s">
        <v>153</v>
      </c>
      <c r="F10" s="40">
        <v>214.9</v>
      </c>
      <c r="G10" s="40">
        <v>209.38</v>
      </c>
      <c r="H10" s="40">
        <v>5.52</v>
      </c>
      <c r="I10" s="40">
        <v>6.5</v>
      </c>
      <c r="J10" s="40" t="s">
        <v>28</v>
      </c>
      <c r="K10" s="40"/>
      <c r="L10" s="40" t="s">
        <v>161</v>
      </c>
      <c r="M10" s="40" t="s">
        <v>125</v>
      </c>
      <c r="N10" s="40" t="s">
        <v>166</v>
      </c>
      <c r="O10" s="41" t="s">
        <v>167</v>
      </c>
      <c r="P10" s="40" t="s">
        <v>157</v>
      </c>
      <c r="Q10" s="41" t="s">
        <v>168</v>
      </c>
      <c r="R10" s="40" t="s">
        <v>128</v>
      </c>
      <c r="S10" s="40" t="s">
        <v>29</v>
      </c>
      <c r="T10" s="40" t="s">
        <v>159</v>
      </c>
      <c r="U10" s="46">
        <v>6.5</v>
      </c>
      <c r="V10" s="40" t="s">
        <v>157</v>
      </c>
      <c r="W10" s="40" t="s">
        <v>131</v>
      </c>
      <c r="X10" s="40" t="s">
        <v>28</v>
      </c>
    </row>
    <row r="11" s="34" customFormat="1" spans="1:24">
      <c r="A11" s="40">
        <v>10</v>
      </c>
      <c r="B11" s="40" t="s">
        <v>123</v>
      </c>
      <c r="C11" s="41" t="s">
        <v>169</v>
      </c>
      <c r="D11" s="40" t="s">
        <v>153</v>
      </c>
      <c r="E11" s="40" t="s">
        <v>153</v>
      </c>
      <c r="F11" s="40">
        <v>1460.73</v>
      </c>
      <c r="G11" s="40">
        <v>161.87</v>
      </c>
      <c r="H11" s="40">
        <v>1298.86</v>
      </c>
      <c r="I11" s="40">
        <v>5.5</v>
      </c>
      <c r="J11" s="40" t="s">
        <v>28</v>
      </c>
      <c r="K11" s="40"/>
      <c r="L11" s="40" t="s">
        <v>161</v>
      </c>
      <c r="M11" s="40" t="s">
        <v>125</v>
      </c>
      <c r="N11" s="40" t="s">
        <v>133</v>
      </c>
      <c r="O11" s="41" t="s">
        <v>134</v>
      </c>
      <c r="P11" s="40" t="s">
        <v>157</v>
      </c>
      <c r="Q11" s="41" t="s">
        <v>170</v>
      </c>
      <c r="R11" s="40" t="s">
        <v>128</v>
      </c>
      <c r="S11" s="40" t="s">
        <v>29</v>
      </c>
      <c r="T11" s="40" t="s">
        <v>159</v>
      </c>
      <c r="U11" s="46">
        <v>5.5</v>
      </c>
      <c r="V11" s="40" t="s">
        <v>157</v>
      </c>
      <c r="W11" s="40" t="s">
        <v>131</v>
      </c>
      <c r="X11" s="40" t="s">
        <v>28</v>
      </c>
    </row>
    <row r="12" s="34" customFormat="1" spans="1:24">
      <c r="A12" s="40">
        <v>11</v>
      </c>
      <c r="B12" s="40" t="s">
        <v>123</v>
      </c>
      <c r="C12" s="41" t="s">
        <v>171</v>
      </c>
      <c r="D12" s="40" t="s">
        <v>153</v>
      </c>
      <c r="E12" s="40" t="s">
        <v>153</v>
      </c>
      <c r="F12" s="40">
        <v>12006.5</v>
      </c>
      <c r="G12" s="40">
        <v>10101.51</v>
      </c>
      <c r="H12" s="40">
        <v>1904.99</v>
      </c>
      <c r="I12" s="40">
        <v>4</v>
      </c>
      <c r="J12" s="40" t="s">
        <v>28</v>
      </c>
      <c r="K12" s="40"/>
      <c r="L12" s="40" t="s">
        <v>161</v>
      </c>
      <c r="M12" s="40" t="s">
        <v>125</v>
      </c>
      <c r="N12" s="40" t="s">
        <v>162</v>
      </c>
      <c r="O12" s="41" t="s">
        <v>163</v>
      </c>
      <c r="P12" s="40" t="s">
        <v>157</v>
      </c>
      <c r="Q12" s="41" t="s">
        <v>172</v>
      </c>
      <c r="R12" s="40" t="s">
        <v>128</v>
      </c>
      <c r="S12" s="40" t="s">
        <v>29</v>
      </c>
      <c r="T12" s="40" t="s">
        <v>159</v>
      </c>
      <c r="U12" s="46">
        <v>4</v>
      </c>
      <c r="V12" s="40" t="s">
        <v>157</v>
      </c>
      <c r="W12" s="40" t="s">
        <v>131</v>
      </c>
      <c r="X12" s="40" t="s">
        <v>28</v>
      </c>
    </row>
    <row r="13" s="34" customFormat="1" spans="1:24">
      <c r="A13" s="40">
        <v>12</v>
      </c>
      <c r="B13" s="40" t="s">
        <v>123</v>
      </c>
      <c r="C13" s="41" t="s">
        <v>173</v>
      </c>
      <c r="D13" s="40" t="s">
        <v>153</v>
      </c>
      <c r="E13" s="40" t="s">
        <v>153</v>
      </c>
      <c r="F13" s="40">
        <v>25395.34</v>
      </c>
      <c r="G13" s="40">
        <v>17349.15</v>
      </c>
      <c r="H13" s="40">
        <v>8046.19</v>
      </c>
      <c r="I13" s="40">
        <v>3</v>
      </c>
      <c r="J13" s="40" t="s">
        <v>28</v>
      </c>
      <c r="K13" s="40"/>
      <c r="L13" s="40" t="s">
        <v>161</v>
      </c>
      <c r="M13" s="40" t="s">
        <v>125</v>
      </c>
      <c r="N13" s="40" t="s">
        <v>162</v>
      </c>
      <c r="O13" s="41" t="s">
        <v>163</v>
      </c>
      <c r="P13" s="40" t="s">
        <v>157</v>
      </c>
      <c r="Q13" s="41" t="s">
        <v>174</v>
      </c>
      <c r="R13" s="40" t="s">
        <v>128</v>
      </c>
      <c r="S13" s="40" t="s">
        <v>29</v>
      </c>
      <c r="T13" s="40" t="s">
        <v>159</v>
      </c>
      <c r="U13" s="46">
        <v>3</v>
      </c>
      <c r="V13" s="40" t="s">
        <v>157</v>
      </c>
      <c r="W13" s="40" t="s">
        <v>131</v>
      </c>
      <c r="X13" s="40" t="s">
        <v>28</v>
      </c>
    </row>
    <row r="14" s="34" customFormat="1" spans="1:24">
      <c r="A14" s="40">
        <v>13</v>
      </c>
      <c r="B14" s="40" t="s">
        <v>123</v>
      </c>
      <c r="C14" s="41" t="s">
        <v>175</v>
      </c>
      <c r="D14" s="40" t="s">
        <v>153</v>
      </c>
      <c r="E14" s="40" t="s">
        <v>153</v>
      </c>
      <c r="F14" s="40">
        <v>973.32</v>
      </c>
      <c r="G14" s="40">
        <v>944.97</v>
      </c>
      <c r="H14" s="40">
        <v>28.35</v>
      </c>
      <c r="I14" s="40">
        <v>4.5</v>
      </c>
      <c r="J14" s="40" t="s">
        <v>28</v>
      </c>
      <c r="K14" s="40"/>
      <c r="L14" s="40" t="s">
        <v>161</v>
      </c>
      <c r="M14" s="40" t="s">
        <v>125</v>
      </c>
      <c r="N14" s="40" t="s">
        <v>176</v>
      </c>
      <c r="O14" s="41" t="s">
        <v>177</v>
      </c>
      <c r="P14" s="40" t="s">
        <v>157</v>
      </c>
      <c r="Q14" s="41" t="s">
        <v>178</v>
      </c>
      <c r="R14" s="40" t="s">
        <v>128</v>
      </c>
      <c r="S14" s="40" t="s">
        <v>29</v>
      </c>
      <c r="T14" s="40" t="s">
        <v>159</v>
      </c>
      <c r="U14" s="46">
        <v>4.5</v>
      </c>
      <c r="V14" s="40" t="s">
        <v>157</v>
      </c>
      <c r="W14" s="40" t="s">
        <v>131</v>
      </c>
      <c r="X14" s="40" t="s">
        <v>28</v>
      </c>
    </row>
    <row r="15" s="34" customFormat="1" spans="1:24">
      <c r="A15" s="40">
        <v>14</v>
      </c>
      <c r="B15" s="40" t="s">
        <v>123</v>
      </c>
      <c r="C15" s="41" t="s">
        <v>179</v>
      </c>
      <c r="D15" s="40" t="s">
        <v>153</v>
      </c>
      <c r="E15" s="40" t="s">
        <v>153</v>
      </c>
      <c r="F15" s="40">
        <v>82.14</v>
      </c>
      <c r="G15" s="40">
        <v>76.25</v>
      </c>
      <c r="H15" s="40">
        <v>5.89</v>
      </c>
      <c r="I15" s="40">
        <v>2</v>
      </c>
      <c r="J15" s="40" t="s">
        <v>28</v>
      </c>
      <c r="K15" s="40"/>
      <c r="L15" s="40" t="s">
        <v>161</v>
      </c>
      <c r="M15" s="40" t="s">
        <v>125</v>
      </c>
      <c r="N15" s="40" t="s">
        <v>180</v>
      </c>
      <c r="O15" s="41" t="s">
        <v>181</v>
      </c>
      <c r="P15" s="40" t="s">
        <v>157</v>
      </c>
      <c r="Q15" s="41" t="s">
        <v>182</v>
      </c>
      <c r="R15" s="40" t="s">
        <v>128</v>
      </c>
      <c r="S15" s="40" t="s">
        <v>29</v>
      </c>
      <c r="T15" s="40" t="s">
        <v>159</v>
      </c>
      <c r="U15" s="46">
        <v>2</v>
      </c>
      <c r="V15" s="40" t="s">
        <v>157</v>
      </c>
      <c r="W15" s="40" t="s">
        <v>131</v>
      </c>
      <c r="X15" s="40" t="s">
        <v>28</v>
      </c>
    </row>
    <row r="16" s="34" customFormat="1" spans="1:24">
      <c r="A16" s="40">
        <v>15</v>
      </c>
      <c r="B16" s="40" t="s">
        <v>123</v>
      </c>
      <c r="C16" s="41" t="s">
        <v>183</v>
      </c>
      <c r="D16" s="40" t="s">
        <v>153</v>
      </c>
      <c r="E16" s="40" t="s">
        <v>153</v>
      </c>
      <c r="F16" s="40">
        <v>2386.24</v>
      </c>
      <c r="G16" s="40">
        <v>140.2</v>
      </c>
      <c r="H16" s="40">
        <v>2246.04</v>
      </c>
      <c r="I16" s="40">
        <v>2.5</v>
      </c>
      <c r="J16" s="40" t="s">
        <v>28</v>
      </c>
      <c r="K16" s="40"/>
      <c r="L16" s="40" t="s">
        <v>184</v>
      </c>
      <c r="M16" s="40" t="s">
        <v>125</v>
      </c>
      <c r="N16" s="40" t="s">
        <v>126</v>
      </c>
      <c r="O16" s="41" t="s">
        <v>127</v>
      </c>
      <c r="P16" s="40" t="s">
        <v>185</v>
      </c>
      <c r="Q16" s="41" t="s">
        <v>186</v>
      </c>
      <c r="R16" s="40" t="s">
        <v>128</v>
      </c>
      <c r="S16" s="40" t="s">
        <v>29</v>
      </c>
      <c r="T16" s="40" t="s">
        <v>159</v>
      </c>
      <c r="U16" s="46">
        <v>2.5</v>
      </c>
      <c r="V16" s="40" t="s">
        <v>185</v>
      </c>
      <c r="W16" s="40" t="s">
        <v>131</v>
      </c>
      <c r="X16" s="40" t="s">
        <v>28</v>
      </c>
    </row>
    <row r="17" s="34" customFormat="1" spans="1:24">
      <c r="A17" s="40">
        <v>16</v>
      </c>
      <c r="B17" s="40" t="s">
        <v>123</v>
      </c>
      <c r="C17" s="41" t="s">
        <v>187</v>
      </c>
      <c r="D17" s="40" t="s">
        <v>32</v>
      </c>
      <c r="E17" s="40" t="s">
        <v>32</v>
      </c>
      <c r="F17" s="40">
        <v>13.93</v>
      </c>
      <c r="G17" s="40">
        <v>4.29</v>
      </c>
      <c r="H17" s="40">
        <v>9.64</v>
      </c>
      <c r="I17" s="40">
        <v>1</v>
      </c>
      <c r="J17" s="40" t="s">
        <v>24</v>
      </c>
      <c r="K17" s="40"/>
      <c r="L17" s="40" t="s">
        <v>32</v>
      </c>
      <c r="M17" s="40" t="s">
        <v>125</v>
      </c>
      <c r="N17" s="40" t="s">
        <v>188</v>
      </c>
      <c r="O17" s="41" t="s">
        <v>189</v>
      </c>
      <c r="P17" s="40" t="s">
        <v>128</v>
      </c>
      <c r="Q17" s="41" t="s">
        <v>190</v>
      </c>
      <c r="R17" s="40" t="s">
        <v>128</v>
      </c>
      <c r="S17" s="48" t="s">
        <v>32</v>
      </c>
      <c r="T17" s="40" t="s">
        <v>130</v>
      </c>
      <c r="U17" s="46">
        <v>0.25</v>
      </c>
      <c r="V17" s="40" t="s">
        <v>128</v>
      </c>
      <c r="W17" s="40" t="s">
        <v>131</v>
      </c>
      <c r="X17" s="40" t="s">
        <v>24</v>
      </c>
    </row>
    <row r="18" s="34" customFormat="1" spans="1:24">
      <c r="A18" s="40">
        <v>17</v>
      </c>
      <c r="B18" s="40" t="s">
        <v>123</v>
      </c>
      <c r="C18" s="41" t="s">
        <v>191</v>
      </c>
      <c r="D18" s="40" t="s">
        <v>192</v>
      </c>
      <c r="E18" s="40" t="s">
        <v>192</v>
      </c>
      <c r="F18" s="40">
        <v>1636.79</v>
      </c>
      <c r="G18" s="40">
        <v>49.1</v>
      </c>
      <c r="H18" s="40">
        <v>1587.69</v>
      </c>
      <c r="I18" s="40">
        <v>1</v>
      </c>
      <c r="J18" s="40" t="s">
        <v>24</v>
      </c>
      <c r="K18" s="40"/>
      <c r="L18" s="40" t="s">
        <v>193</v>
      </c>
      <c r="M18" s="40" t="s">
        <v>125</v>
      </c>
      <c r="N18" s="40" t="s">
        <v>133</v>
      </c>
      <c r="O18" s="41" t="s">
        <v>134</v>
      </c>
      <c r="P18" s="40" t="s">
        <v>128</v>
      </c>
      <c r="Q18" s="41" t="s">
        <v>194</v>
      </c>
      <c r="R18" s="40" t="s">
        <v>128</v>
      </c>
      <c r="S18" s="40" t="s">
        <v>33</v>
      </c>
      <c r="T18" s="40" t="s">
        <v>130</v>
      </c>
      <c r="U18" s="46">
        <v>46</v>
      </c>
      <c r="V18" s="40" t="s">
        <v>128</v>
      </c>
      <c r="W18" s="40" t="s">
        <v>131</v>
      </c>
      <c r="X18" s="40" t="s">
        <v>24</v>
      </c>
    </row>
    <row r="19" s="34" customFormat="1" spans="1:24">
      <c r="A19" s="40">
        <v>18</v>
      </c>
      <c r="B19" s="40" t="s">
        <v>123</v>
      </c>
      <c r="C19" s="41" t="s">
        <v>195</v>
      </c>
      <c r="D19" s="40" t="s">
        <v>34</v>
      </c>
      <c r="E19" s="40" t="s">
        <v>34</v>
      </c>
      <c r="F19" s="40">
        <v>461.13</v>
      </c>
      <c r="G19" s="40">
        <v>412.64</v>
      </c>
      <c r="H19" s="40">
        <v>48.49</v>
      </c>
      <c r="I19" s="40">
        <v>1</v>
      </c>
      <c r="J19" s="40" t="s">
        <v>24</v>
      </c>
      <c r="K19" s="40"/>
      <c r="L19" s="40" t="s">
        <v>34</v>
      </c>
      <c r="M19" s="40" t="s">
        <v>125</v>
      </c>
      <c r="N19" s="40" t="s">
        <v>196</v>
      </c>
      <c r="O19" s="41" t="s">
        <v>197</v>
      </c>
      <c r="P19" s="40" t="s">
        <v>128</v>
      </c>
      <c r="Q19" s="41" t="s">
        <v>198</v>
      </c>
      <c r="R19" s="40" t="s">
        <v>128</v>
      </c>
      <c r="S19" s="40" t="s">
        <v>34</v>
      </c>
      <c r="T19" s="40" t="s">
        <v>130</v>
      </c>
      <c r="U19" s="46">
        <v>0.227</v>
      </c>
      <c r="V19" s="47" t="s">
        <v>128</v>
      </c>
      <c r="W19" s="40" t="s">
        <v>131</v>
      </c>
      <c r="X19" s="40" t="s">
        <v>24</v>
      </c>
    </row>
    <row r="20" s="34" customFormat="1" spans="1:24">
      <c r="A20" s="40">
        <v>19</v>
      </c>
      <c r="B20" s="40" t="s">
        <v>123</v>
      </c>
      <c r="C20" s="41" t="s">
        <v>199</v>
      </c>
      <c r="D20" s="40" t="s">
        <v>34</v>
      </c>
      <c r="E20" s="40" t="s">
        <v>34</v>
      </c>
      <c r="F20" s="40">
        <v>807.01</v>
      </c>
      <c r="G20" s="40">
        <v>715.73</v>
      </c>
      <c r="H20" s="40">
        <v>91.28</v>
      </c>
      <c r="I20" s="40">
        <v>1</v>
      </c>
      <c r="J20" s="40" t="s">
        <v>24</v>
      </c>
      <c r="K20" s="40"/>
      <c r="L20" s="40" t="s">
        <v>34</v>
      </c>
      <c r="M20" s="40" t="s">
        <v>125</v>
      </c>
      <c r="N20" s="40" t="s">
        <v>200</v>
      </c>
      <c r="O20" s="41" t="s">
        <v>201</v>
      </c>
      <c r="P20" s="40" t="s">
        <v>128</v>
      </c>
      <c r="Q20" s="41" t="s">
        <v>202</v>
      </c>
      <c r="R20" s="40" t="s">
        <v>128</v>
      </c>
      <c r="S20" s="40" t="s">
        <v>34</v>
      </c>
      <c r="T20" s="40" t="s">
        <v>130</v>
      </c>
      <c r="U20" s="46">
        <v>0.944</v>
      </c>
      <c r="V20" s="47" t="s">
        <v>128</v>
      </c>
      <c r="W20" s="40" t="s">
        <v>131</v>
      </c>
      <c r="X20" s="40" t="s">
        <v>24</v>
      </c>
    </row>
    <row r="21" s="34" customFormat="1" spans="1:24">
      <c r="A21" s="40">
        <v>20</v>
      </c>
      <c r="B21" s="40" t="s">
        <v>123</v>
      </c>
      <c r="C21" s="41" t="s">
        <v>203</v>
      </c>
      <c r="D21" s="40" t="s">
        <v>34</v>
      </c>
      <c r="E21" s="40" t="s">
        <v>34</v>
      </c>
      <c r="F21" s="40">
        <v>19047.12</v>
      </c>
      <c r="G21" s="40">
        <v>17091.34</v>
      </c>
      <c r="H21" s="40">
        <v>1955.78</v>
      </c>
      <c r="I21" s="40">
        <v>1</v>
      </c>
      <c r="J21" s="40" t="s">
        <v>24</v>
      </c>
      <c r="K21" s="40"/>
      <c r="L21" s="40" t="s">
        <v>34</v>
      </c>
      <c r="M21" s="40" t="s">
        <v>125</v>
      </c>
      <c r="N21" s="40" t="s">
        <v>204</v>
      </c>
      <c r="O21" s="41" t="s">
        <v>205</v>
      </c>
      <c r="P21" s="40" t="s">
        <v>128</v>
      </c>
      <c r="Q21" s="41" t="s">
        <v>206</v>
      </c>
      <c r="R21" s="40" t="s">
        <v>128</v>
      </c>
      <c r="S21" s="40" t="s">
        <v>34</v>
      </c>
      <c r="T21" s="40" t="s">
        <v>130</v>
      </c>
      <c r="U21" s="46">
        <v>0.408</v>
      </c>
      <c r="V21" s="47" t="s">
        <v>128</v>
      </c>
      <c r="W21" s="40" t="s">
        <v>131</v>
      </c>
      <c r="X21" s="40" t="s">
        <v>24</v>
      </c>
    </row>
    <row r="22" s="34" customFormat="1" spans="1:24">
      <c r="A22" s="40">
        <v>21</v>
      </c>
      <c r="B22" s="40" t="s">
        <v>123</v>
      </c>
      <c r="C22" s="41" t="s">
        <v>207</v>
      </c>
      <c r="D22" s="40" t="s">
        <v>34</v>
      </c>
      <c r="E22" s="40" t="s">
        <v>34</v>
      </c>
      <c r="F22" s="40">
        <v>690.91</v>
      </c>
      <c r="G22" s="40">
        <v>345.31</v>
      </c>
      <c r="H22" s="40">
        <v>345.6</v>
      </c>
      <c r="I22" s="40">
        <v>1</v>
      </c>
      <c r="J22" s="40" t="s">
        <v>24</v>
      </c>
      <c r="K22" s="40"/>
      <c r="L22" s="40" t="s">
        <v>208</v>
      </c>
      <c r="M22" s="40" t="s">
        <v>125</v>
      </c>
      <c r="N22" s="40" t="s">
        <v>126</v>
      </c>
      <c r="O22" s="41" t="s">
        <v>127</v>
      </c>
      <c r="P22" s="40" t="s">
        <v>128</v>
      </c>
      <c r="Q22" s="41" t="s">
        <v>209</v>
      </c>
      <c r="R22" s="40" t="s">
        <v>128</v>
      </c>
      <c r="S22" s="40" t="s">
        <v>34</v>
      </c>
      <c r="T22" s="40" t="s">
        <v>130</v>
      </c>
      <c r="U22" s="46">
        <v>0.306</v>
      </c>
      <c r="V22" s="47" t="s">
        <v>128</v>
      </c>
      <c r="W22" s="40" t="s">
        <v>131</v>
      </c>
      <c r="X22" s="40" t="s">
        <v>24</v>
      </c>
    </row>
    <row r="23" s="34" customFormat="1" spans="1:24">
      <c r="A23" s="40">
        <v>22</v>
      </c>
      <c r="B23" s="40" t="s">
        <v>123</v>
      </c>
      <c r="C23" s="41" t="s">
        <v>210</v>
      </c>
      <c r="D23" s="40" t="s">
        <v>34</v>
      </c>
      <c r="E23" s="40" t="s">
        <v>34</v>
      </c>
      <c r="F23" s="40">
        <v>425.06</v>
      </c>
      <c r="G23" s="40">
        <v>225.72</v>
      </c>
      <c r="H23" s="40">
        <v>199.34</v>
      </c>
      <c r="I23" s="40">
        <v>1</v>
      </c>
      <c r="J23" s="40" t="s">
        <v>24</v>
      </c>
      <c r="K23" s="40"/>
      <c r="L23" s="40" t="s">
        <v>211</v>
      </c>
      <c r="M23" s="40" t="s">
        <v>125</v>
      </c>
      <c r="N23" s="40" t="s">
        <v>212</v>
      </c>
      <c r="O23" s="41" t="s">
        <v>213</v>
      </c>
      <c r="P23" s="40" t="s">
        <v>128</v>
      </c>
      <c r="Q23" s="41" t="s">
        <v>214</v>
      </c>
      <c r="R23" s="40" t="s">
        <v>128</v>
      </c>
      <c r="S23" s="40" t="s">
        <v>34</v>
      </c>
      <c r="T23" s="40" t="s">
        <v>130</v>
      </c>
      <c r="U23" s="46">
        <v>0.215</v>
      </c>
      <c r="V23" s="47" t="s">
        <v>128</v>
      </c>
      <c r="W23" s="40" t="s">
        <v>131</v>
      </c>
      <c r="X23" s="40" t="s">
        <v>24</v>
      </c>
    </row>
    <row r="24" s="34" customFormat="1" spans="1:24">
      <c r="A24" s="40">
        <v>23</v>
      </c>
      <c r="B24" s="40" t="s">
        <v>123</v>
      </c>
      <c r="C24" s="41" t="s">
        <v>215</v>
      </c>
      <c r="D24" s="40" t="s">
        <v>34</v>
      </c>
      <c r="E24" s="40" t="s">
        <v>34</v>
      </c>
      <c r="F24" s="40">
        <v>192.78</v>
      </c>
      <c r="G24" s="40">
        <v>5.78</v>
      </c>
      <c r="H24" s="40">
        <v>187</v>
      </c>
      <c r="I24" s="40">
        <v>1</v>
      </c>
      <c r="J24" s="40" t="s">
        <v>24</v>
      </c>
      <c r="K24" s="40"/>
      <c r="L24" s="40" t="s">
        <v>216</v>
      </c>
      <c r="M24" s="40" t="s">
        <v>125</v>
      </c>
      <c r="N24" s="40" t="s">
        <v>217</v>
      </c>
      <c r="O24" s="41" t="s">
        <v>218</v>
      </c>
      <c r="P24" s="40" t="s">
        <v>128</v>
      </c>
      <c r="Q24" s="41" t="s">
        <v>219</v>
      </c>
      <c r="R24" s="40" t="s">
        <v>128</v>
      </c>
      <c r="S24" s="40" t="s">
        <v>34</v>
      </c>
      <c r="T24" s="40" t="s">
        <v>130</v>
      </c>
      <c r="U24" s="46">
        <v>0.2</v>
      </c>
      <c r="V24" s="47" t="s">
        <v>128</v>
      </c>
      <c r="W24" s="40" t="s">
        <v>131</v>
      </c>
      <c r="X24" s="40" t="s">
        <v>24</v>
      </c>
    </row>
    <row r="25" s="34" customFormat="1" spans="1:24">
      <c r="A25" s="40">
        <v>24</v>
      </c>
      <c r="B25" s="40" t="s">
        <v>220</v>
      </c>
      <c r="C25" s="41" t="s">
        <v>221</v>
      </c>
      <c r="D25" s="40" t="s">
        <v>222</v>
      </c>
      <c r="E25" s="40" t="s">
        <v>222</v>
      </c>
      <c r="F25" s="40">
        <v>15903.15</v>
      </c>
      <c r="G25" s="40">
        <v>477.09</v>
      </c>
      <c r="H25" s="40">
        <v>15426.06</v>
      </c>
      <c r="I25" s="40">
        <v>1</v>
      </c>
      <c r="J25" s="40" t="s">
        <v>24</v>
      </c>
      <c r="K25" s="40"/>
      <c r="L25" s="40" t="s">
        <v>35</v>
      </c>
      <c r="M25" s="40" t="s">
        <v>125</v>
      </c>
      <c r="N25" s="40" t="s">
        <v>223</v>
      </c>
      <c r="O25" s="41" t="s">
        <v>224</v>
      </c>
      <c r="P25" s="40" t="s">
        <v>128</v>
      </c>
      <c r="Q25" s="41" t="s">
        <v>225</v>
      </c>
      <c r="R25" s="40" t="s">
        <v>226</v>
      </c>
      <c r="S25" s="40" t="s">
        <v>35</v>
      </c>
      <c r="T25" s="40" t="s">
        <v>227</v>
      </c>
      <c r="U25" s="46" t="s">
        <v>128</v>
      </c>
      <c r="V25" s="47" t="s">
        <v>128</v>
      </c>
      <c r="W25" s="40" t="s">
        <v>228</v>
      </c>
      <c r="X25" s="40" t="s">
        <v>24</v>
      </c>
    </row>
    <row r="26" s="34" customFormat="1" spans="1:24">
      <c r="A26" s="40">
        <v>25</v>
      </c>
      <c r="B26" s="40" t="s">
        <v>229</v>
      </c>
      <c r="C26" s="41" t="s">
        <v>230</v>
      </c>
      <c r="D26" s="40" t="s">
        <v>222</v>
      </c>
      <c r="E26" s="40" t="s">
        <v>222</v>
      </c>
      <c r="F26" s="40">
        <v>5871.22</v>
      </c>
      <c r="G26" s="40">
        <v>176.14</v>
      </c>
      <c r="H26" s="40">
        <v>5695.08</v>
      </c>
      <c r="I26" s="40">
        <v>1</v>
      </c>
      <c r="J26" s="40" t="s">
        <v>24</v>
      </c>
      <c r="K26" s="40"/>
      <c r="L26" s="40" t="s">
        <v>35</v>
      </c>
      <c r="M26" s="40" t="s">
        <v>125</v>
      </c>
      <c r="N26" s="40" t="s">
        <v>231</v>
      </c>
      <c r="O26" s="41" t="s">
        <v>232</v>
      </c>
      <c r="P26" s="40" t="s">
        <v>128</v>
      </c>
      <c r="Q26" s="41" t="s">
        <v>233</v>
      </c>
      <c r="R26" s="40" t="s">
        <v>234</v>
      </c>
      <c r="S26" s="40" t="s">
        <v>35</v>
      </c>
      <c r="T26" s="40" t="s">
        <v>227</v>
      </c>
      <c r="U26" s="46" t="s">
        <v>128</v>
      </c>
      <c r="V26" s="47" t="s">
        <v>128</v>
      </c>
      <c r="W26" s="40" t="s">
        <v>228</v>
      </c>
      <c r="X26" s="40" t="s">
        <v>24</v>
      </c>
    </row>
    <row r="27" s="34" customFormat="1" spans="1:24">
      <c r="A27" s="40">
        <v>26</v>
      </c>
      <c r="B27" s="40" t="s">
        <v>229</v>
      </c>
      <c r="C27" s="41" t="s">
        <v>235</v>
      </c>
      <c r="D27" s="40" t="s">
        <v>222</v>
      </c>
      <c r="E27" s="40" t="s">
        <v>222</v>
      </c>
      <c r="F27" s="40">
        <v>12688.37</v>
      </c>
      <c r="G27" s="40">
        <v>380.65</v>
      </c>
      <c r="H27" s="40">
        <v>12307.72</v>
      </c>
      <c r="I27" s="40">
        <v>1</v>
      </c>
      <c r="J27" s="40" t="s">
        <v>24</v>
      </c>
      <c r="K27" s="40"/>
      <c r="L27" s="40" t="s">
        <v>35</v>
      </c>
      <c r="M27" s="40" t="s">
        <v>125</v>
      </c>
      <c r="N27" s="40" t="s">
        <v>236</v>
      </c>
      <c r="O27" s="41" t="s">
        <v>237</v>
      </c>
      <c r="P27" s="40" t="s">
        <v>128</v>
      </c>
      <c r="Q27" s="41" t="s">
        <v>238</v>
      </c>
      <c r="R27" s="40" t="s">
        <v>234</v>
      </c>
      <c r="S27" s="40" t="s">
        <v>35</v>
      </c>
      <c r="T27" s="40" t="s">
        <v>227</v>
      </c>
      <c r="U27" s="46" t="s">
        <v>128</v>
      </c>
      <c r="V27" s="47" t="s">
        <v>128</v>
      </c>
      <c r="W27" s="40" t="s">
        <v>228</v>
      </c>
      <c r="X27" s="40" t="s">
        <v>24</v>
      </c>
    </row>
    <row r="28" s="34" customFormat="1" spans="1:24">
      <c r="A28" s="40">
        <v>27</v>
      </c>
      <c r="B28" s="40" t="s">
        <v>123</v>
      </c>
      <c r="C28" s="41" t="s">
        <v>239</v>
      </c>
      <c r="D28" s="40" t="s">
        <v>222</v>
      </c>
      <c r="E28" s="40" t="s">
        <v>222</v>
      </c>
      <c r="F28" s="40">
        <v>4087.82</v>
      </c>
      <c r="G28" s="40">
        <v>3372.75</v>
      </c>
      <c r="H28" s="40">
        <v>715.07</v>
      </c>
      <c r="I28" s="40">
        <v>1</v>
      </c>
      <c r="J28" s="40" t="s">
        <v>24</v>
      </c>
      <c r="K28" s="40"/>
      <c r="L28" s="40" t="s">
        <v>35</v>
      </c>
      <c r="M28" s="40" t="s">
        <v>125</v>
      </c>
      <c r="N28" s="40" t="s">
        <v>204</v>
      </c>
      <c r="O28" s="41" t="s">
        <v>205</v>
      </c>
      <c r="P28" s="40" t="s">
        <v>128</v>
      </c>
      <c r="Q28" s="41" t="s">
        <v>240</v>
      </c>
      <c r="R28" s="40" t="s">
        <v>128</v>
      </c>
      <c r="S28" s="40" t="s">
        <v>35</v>
      </c>
      <c r="T28" s="40" t="s">
        <v>227</v>
      </c>
      <c r="U28" s="46" t="s">
        <v>128</v>
      </c>
      <c r="V28" s="47" t="s">
        <v>128</v>
      </c>
      <c r="W28" s="40" t="s">
        <v>228</v>
      </c>
      <c r="X28" s="40" t="s">
        <v>24</v>
      </c>
    </row>
    <row r="29" s="34" customFormat="1" spans="1:24">
      <c r="A29" s="40">
        <v>28</v>
      </c>
      <c r="B29" s="40" t="s">
        <v>220</v>
      </c>
      <c r="C29" s="41" t="s">
        <v>241</v>
      </c>
      <c r="D29" s="40" t="s">
        <v>222</v>
      </c>
      <c r="E29" s="40" t="s">
        <v>222</v>
      </c>
      <c r="F29" s="40">
        <v>11703.44</v>
      </c>
      <c r="G29" s="40">
        <v>351.1</v>
      </c>
      <c r="H29" s="40">
        <v>11352.34</v>
      </c>
      <c r="I29" s="40">
        <v>1</v>
      </c>
      <c r="J29" s="40" t="s">
        <v>24</v>
      </c>
      <c r="K29" s="40"/>
      <c r="L29" s="40" t="s">
        <v>35</v>
      </c>
      <c r="M29" s="40" t="s">
        <v>125</v>
      </c>
      <c r="N29" s="40" t="s">
        <v>242</v>
      </c>
      <c r="O29" s="41" t="s">
        <v>243</v>
      </c>
      <c r="P29" s="40" t="s">
        <v>128</v>
      </c>
      <c r="Q29" s="41" t="s">
        <v>244</v>
      </c>
      <c r="R29" s="40" t="s">
        <v>226</v>
      </c>
      <c r="S29" s="40" t="s">
        <v>35</v>
      </c>
      <c r="T29" s="40" t="s">
        <v>227</v>
      </c>
      <c r="U29" s="46" t="s">
        <v>128</v>
      </c>
      <c r="V29" s="47" t="s">
        <v>128</v>
      </c>
      <c r="W29" s="40" t="s">
        <v>228</v>
      </c>
      <c r="X29" s="40" t="s">
        <v>24</v>
      </c>
    </row>
    <row r="30" s="35" customFormat="1" spans="1:25">
      <c r="A30" s="42">
        <v>29</v>
      </c>
      <c r="B30" s="42" t="s">
        <v>123</v>
      </c>
      <c r="C30" s="43" t="s">
        <v>245</v>
      </c>
      <c r="D30" s="42" t="s">
        <v>222</v>
      </c>
      <c r="E30" s="42" t="s">
        <v>222</v>
      </c>
      <c r="F30" s="42">
        <v>15271.46</v>
      </c>
      <c r="G30" s="42">
        <v>458.14</v>
      </c>
      <c r="H30" s="42">
        <v>14813.32</v>
      </c>
      <c r="I30" s="42">
        <v>1</v>
      </c>
      <c r="J30" s="42" t="s">
        <v>24</v>
      </c>
      <c r="K30" s="42"/>
      <c r="L30" s="42" t="s">
        <v>35</v>
      </c>
      <c r="M30" s="42" t="s">
        <v>125</v>
      </c>
      <c r="N30" s="42" t="s">
        <v>246</v>
      </c>
      <c r="O30" s="43" t="s">
        <v>247</v>
      </c>
      <c r="P30" s="42" t="s">
        <v>128</v>
      </c>
      <c r="Q30" s="43" t="s">
        <v>248</v>
      </c>
      <c r="R30" s="42" t="s">
        <v>128</v>
      </c>
      <c r="S30" s="42" t="s">
        <v>36</v>
      </c>
      <c r="T30" s="42" t="s">
        <v>227</v>
      </c>
      <c r="U30" s="49" t="s">
        <v>128</v>
      </c>
      <c r="V30" s="50" t="s">
        <v>128</v>
      </c>
      <c r="W30" s="42" t="s">
        <v>228</v>
      </c>
      <c r="X30" s="42" t="s">
        <v>24</v>
      </c>
      <c r="Y30" s="35" t="s">
        <v>249</v>
      </c>
    </row>
    <row r="31" s="34" customFormat="1" spans="1:24">
      <c r="A31" s="40">
        <v>30</v>
      </c>
      <c r="B31" s="40" t="s">
        <v>250</v>
      </c>
      <c r="C31" s="41" t="s">
        <v>251</v>
      </c>
      <c r="D31" s="40" t="s">
        <v>222</v>
      </c>
      <c r="E31" s="40" t="s">
        <v>222</v>
      </c>
      <c r="F31" s="40">
        <v>17138.16</v>
      </c>
      <c r="G31" s="40">
        <v>514.14</v>
      </c>
      <c r="H31" s="40">
        <v>16624.02</v>
      </c>
      <c r="I31" s="40">
        <v>1</v>
      </c>
      <c r="J31" s="40" t="s">
        <v>24</v>
      </c>
      <c r="K31" s="40"/>
      <c r="L31" s="40" t="s">
        <v>36</v>
      </c>
      <c r="M31" s="40" t="s">
        <v>125</v>
      </c>
      <c r="N31" s="40" t="s">
        <v>252</v>
      </c>
      <c r="O31" s="41" t="s">
        <v>253</v>
      </c>
      <c r="P31" s="40" t="s">
        <v>128</v>
      </c>
      <c r="Q31" s="41" t="s">
        <v>254</v>
      </c>
      <c r="R31" s="40" t="s">
        <v>128</v>
      </c>
      <c r="S31" s="40" t="s">
        <v>36</v>
      </c>
      <c r="T31" s="40" t="s">
        <v>227</v>
      </c>
      <c r="U31" s="46" t="s">
        <v>128</v>
      </c>
      <c r="V31" s="47" t="s">
        <v>128</v>
      </c>
      <c r="W31" s="40" t="s">
        <v>228</v>
      </c>
      <c r="X31" s="40" t="s">
        <v>24</v>
      </c>
    </row>
    <row r="32" s="35" customFormat="1" spans="1:25">
      <c r="A32" s="42">
        <v>31</v>
      </c>
      <c r="B32" s="42" t="s">
        <v>220</v>
      </c>
      <c r="C32" s="43" t="s">
        <v>255</v>
      </c>
      <c r="D32" s="42" t="s">
        <v>222</v>
      </c>
      <c r="E32" s="42" t="s">
        <v>222</v>
      </c>
      <c r="F32" s="42">
        <v>10452.3</v>
      </c>
      <c r="G32" s="42">
        <v>313.56</v>
      </c>
      <c r="H32" s="42">
        <v>10138.74</v>
      </c>
      <c r="I32" s="42">
        <v>1</v>
      </c>
      <c r="J32" s="42" t="s">
        <v>24</v>
      </c>
      <c r="K32" s="42"/>
      <c r="L32" s="42" t="s">
        <v>256</v>
      </c>
      <c r="M32" s="42" t="s">
        <v>125</v>
      </c>
      <c r="N32" s="42" t="s">
        <v>257</v>
      </c>
      <c r="O32" s="43" t="s">
        <v>258</v>
      </c>
      <c r="P32" s="42" t="s">
        <v>128</v>
      </c>
      <c r="Q32" s="43" t="s">
        <v>259</v>
      </c>
      <c r="R32" s="42" t="s">
        <v>226</v>
      </c>
      <c r="S32" s="42" t="s">
        <v>36</v>
      </c>
      <c r="T32" s="42" t="s">
        <v>227</v>
      </c>
      <c r="U32" s="49" t="s">
        <v>128</v>
      </c>
      <c r="V32" s="50" t="s">
        <v>128</v>
      </c>
      <c r="W32" s="42" t="s">
        <v>228</v>
      </c>
      <c r="X32" s="42" t="s">
        <v>24</v>
      </c>
      <c r="Y32" s="35" t="s">
        <v>249</v>
      </c>
    </row>
    <row r="33" s="34" customFormat="1" spans="1:24">
      <c r="A33" s="40">
        <v>32</v>
      </c>
      <c r="B33" s="40" t="s">
        <v>123</v>
      </c>
      <c r="C33" s="41" t="s">
        <v>260</v>
      </c>
      <c r="D33" s="40" t="s">
        <v>261</v>
      </c>
      <c r="E33" s="40" t="s">
        <v>261</v>
      </c>
      <c r="F33" s="40">
        <v>2752.38</v>
      </c>
      <c r="G33" s="40">
        <v>1009.19</v>
      </c>
      <c r="H33" s="40">
        <v>1743.19</v>
      </c>
      <c r="I33" s="40">
        <v>1</v>
      </c>
      <c r="J33" s="40" t="s">
        <v>24</v>
      </c>
      <c r="K33" s="40"/>
      <c r="L33" s="40" t="s">
        <v>38</v>
      </c>
      <c r="M33" s="40" t="s">
        <v>125</v>
      </c>
      <c r="N33" s="40" t="s">
        <v>262</v>
      </c>
      <c r="O33" s="41" t="s">
        <v>263</v>
      </c>
      <c r="P33" s="40" t="s">
        <v>39</v>
      </c>
      <c r="Q33" s="41" t="s">
        <v>264</v>
      </c>
      <c r="R33" s="40" t="s">
        <v>128</v>
      </c>
      <c r="S33" s="40" t="s">
        <v>38</v>
      </c>
      <c r="T33" s="40" t="s">
        <v>265</v>
      </c>
      <c r="U33" s="46" t="s">
        <v>128</v>
      </c>
      <c r="V33" s="47"/>
      <c r="W33" s="40" t="s">
        <v>228</v>
      </c>
      <c r="X33" s="40" t="s">
        <v>24</v>
      </c>
    </row>
    <row r="34" s="34" customFormat="1" spans="1:24">
      <c r="A34" s="40">
        <v>33</v>
      </c>
      <c r="B34" s="40" t="s">
        <v>123</v>
      </c>
      <c r="C34" s="41" t="s">
        <v>266</v>
      </c>
      <c r="D34" s="40" t="s">
        <v>261</v>
      </c>
      <c r="E34" s="40" t="s">
        <v>261</v>
      </c>
      <c r="F34" s="40">
        <v>2765.43</v>
      </c>
      <c r="G34" s="40">
        <v>529.42</v>
      </c>
      <c r="H34" s="40">
        <v>2236.01</v>
      </c>
      <c r="I34" s="40">
        <v>1</v>
      </c>
      <c r="J34" s="40" t="s">
        <v>24</v>
      </c>
      <c r="K34" s="40"/>
      <c r="L34" s="40" t="s">
        <v>38</v>
      </c>
      <c r="M34" s="40" t="s">
        <v>125</v>
      </c>
      <c r="N34" s="40" t="s">
        <v>267</v>
      </c>
      <c r="O34" s="41" t="s">
        <v>268</v>
      </c>
      <c r="P34" s="40" t="s">
        <v>39</v>
      </c>
      <c r="Q34" s="41" t="s">
        <v>269</v>
      </c>
      <c r="R34" s="40" t="s">
        <v>128</v>
      </c>
      <c r="S34" s="40" t="s">
        <v>38</v>
      </c>
      <c r="T34" s="40" t="s">
        <v>265</v>
      </c>
      <c r="U34" s="46" t="s">
        <v>128</v>
      </c>
      <c r="V34" s="47"/>
      <c r="W34" s="40" t="s">
        <v>228</v>
      </c>
      <c r="X34" s="40" t="s">
        <v>24</v>
      </c>
    </row>
    <row r="35" s="34" customFormat="1" spans="1:24">
      <c r="A35" s="40">
        <v>34</v>
      </c>
      <c r="B35" s="40" t="s">
        <v>123</v>
      </c>
      <c r="C35" s="41" t="s">
        <v>270</v>
      </c>
      <c r="D35" s="40" t="s">
        <v>261</v>
      </c>
      <c r="E35" s="40" t="s">
        <v>261</v>
      </c>
      <c r="F35" s="40">
        <v>1205.92</v>
      </c>
      <c r="G35" s="40">
        <v>377.53</v>
      </c>
      <c r="H35" s="40">
        <v>828.39</v>
      </c>
      <c r="I35" s="40">
        <v>1</v>
      </c>
      <c r="J35" s="40" t="s">
        <v>24</v>
      </c>
      <c r="K35" s="40"/>
      <c r="L35" s="40" t="s">
        <v>38</v>
      </c>
      <c r="M35" s="40" t="s">
        <v>125</v>
      </c>
      <c r="N35" s="40" t="s">
        <v>262</v>
      </c>
      <c r="O35" s="41" t="s">
        <v>263</v>
      </c>
      <c r="P35" s="40" t="s">
        <v>39</v>
      </c>
      <c r="Q35" s="41" t="s">
        <v>271</v>
      </c>
      <c r="R35" s="40" t="s">
        <v>128</v>
      </c>
      <c r="S35" s="40" t="s">
        <v>38</v>
      </c>
      <c r="T35" s="40" t="s">
        <v>265</v>
      </c>
      <c r="U35" s="46" t="s">
        <v>128</v>
      </c>
      <c r="V35" s="40"/>
      <c r="W35" s="40" t="s">
        <v>228</v>
      </c>
      <c r="X35" s="40" t="s">
        <v>24</v>
      </c>
    </row>
    <row r="36" s="34" customFormat="1" spans="1:24">
      <c r="A36" s="40">
        <v>35</v>
      </c>
      <c r="B36" s="40" t="s">
        <v>123</v>
      </c>
      <c r="C36" s="41" t="s">
        <v>272</v>
      </c>
      <c r="D36" s="40" t="s">
        <v>261</v>
      </c>
      <c r="E36" s="40" t="s">
        <v>261</v>
      </c>
      <c r="F36" s="40">
        <v>2790.93</v>
      </c>
      <c r="G36" s="40">
        <v>610.13</v>
      </c>
      <c r="H36" s="40">
        <v>2180.8</v>
      </c>
      <c r="I36" s="40">
        <v>1</v>
      </c>
      <c r="J36" s="40" t="s">
        <v>24</v>
      </c>
      <c r="K36" s="40"/>
      <c r="L36" s="40" t="s">
        <v>38</v>
      </c>
      <c r="M36" s="40" t="s">
        <v>125</v>
      </c>
      <c r="N36" s="40" t="s">
        <v>273</v>
      </c>
      <c r="O36" s="41" t="s">
        <v>274</v>
      </c>
      <c r="P36" s="40" t="s">
        <v>39</v>
      </c>
      <c r="Q36" s="41" t="s">
        <v>275</v>
      </c>
      <c r="R36" s="40" t="s">
        <v>128</v>
      </c>
      <c r="S36" s="40" t="s">
        <v>38</v>
      </c>
      <c r="T36" s="40" t="s">
        <v>265</v>
      </c>
      <c r="U36" s="46" t="s">
        <v>128</v>
      </c>
      <c r="V36" s="40"/>
      <c r="W36" s="40" t="s">
        <v>228</v>
      </c>
      <c r="X36" s="40" t="s">
        <v>24</v>
      </c>
    </row>
    <row r="37" s="34" customFormat="1" spans="1:24">
      <c r="A37" s="40">
        <v>36</v>
      </c>
      <c r="B37" s="40" t="s">
        <v>123</v>
      </c>
      <c r="C37" s="41" t="s">
        <v>276</v>
      </c>
      <c r="D37" s="40" t="s">
        <v>261</v>
      </c>
      <c r="E37" s="40" t="s">
        <v>261</v>
      </c>
      <c r="F37" s="40">
        <v>2591.66</v>
      </c>
      <c r="G37" s="40">
        <v>77.75</v>
      </c>
      <c r="H37" s="40">
        <v>2513.91</v>
      </c>
      <c r="I37" s="40">
        <v>1</v>
      </c>
      <c r="J37" s="40" t="s">
        <v>24</v>
      </c>
      <c r="K37" s="40"/>
      <c r="L37" s="40" t="s">
        <v>38</v>
      </c>
      <c r="M37" s="40" t="s">
        <v>125</v>
      </c>
      <c r="N37" s="40" t="s">
        <v>277</v>
      </c>
      <c r="O37" s="41" t="s">
        <v>278</v>
      </c>
      <c r="P37" s="40" t="s">
        <v>39</v>
      </c>
      <c r="Q37" s="41" t="s">
        <v>279</v>
      </c>
      <c r="R37" s="40" t="s">
        <v>128</v>
      </c>
      <c r="S37" s="40" t="s">
        <v>38</v>
      </c>
      <c r="T37" s="40" t="s">
        <v>265</v>
      </c>
      <c r="U37" s="46" t="s">
        <v>128</v>
      </c>
      <c r="V37" s="40"/>
      <c r="W37" s="40" t="s">
        <v>228</v>
      </c>
      <c r="X37" s="40" t="s">
        <v>24</v>
      </c>
    </row>
    <row r="38" s="34" customFormat="1" spans="1:24">
      <c r="A38" s="40">
        <v>37</v>
      </c>
      <c r="B38" s="40" t="s">
        <v>123</v>
      </c>
      <c r="C38" s="41" t="s">
        <v>280</v>
      </c>
      <c r="D38" s="40" t="s">
        <v>261</v>
      </c>
      <c r="E38" s="40" t="s">
        <v>261</v>
      </c>
      <c r="F38" s="40">
        <v>2790.93</v>
      </c>
      <c r="G38" s="40">
        <v>610.13</v>
      </c>
      <c r="H38" s="40">
        <v>2180.8</v>
      </c>
      <c r="I38" s="40">
        <v>1</v>
      </c>
      <c r="J38" s="40" t="s">
        <v>24</v>
      </c>
      <c r="K38" s="40"/>
      <c r="L38" s="40" t="s">
        <v>38</v>
      </c>
      <c r="M38" s="40" t="s">
        <v>125</v>
      </c>
      <c r="N38" s="40" t="s">
        <v>281</v>
      </c>
      <c r="O38" s="41" t="s">
        <v>282</v>
      </c>
      <c r="P38" s="40" t="s">
        <v>39</v>
      </c>
      <c r="Q38" s="41" t="s">
        <v>283</v>
      </c>
      <c r="R38" s="40" t="s">
        <v>128</v>
      </c>
      <c r="S38" s="40" t="s">
        <v>38</v>
      </c>
      <c r="T38" s="40" t="s">
        <v>265</v>
      </c>
      <c r="U38" s="46" t="s">
        <v>128</v>
      </c>
      <c r="V38" s="40"/>
      <c r="W38" s="40" t="s">
        <v>228</v>
      </c>
      <c r="X38" s="40" t="s">
        <v>24</v>
      </c>
    </row>
    <row r="39" s="34" customFormat="1" spans="1:24">
      <c r="A39" s="40">
        <v>38</v>
      </c>
      <c r="B39" s="40" t="s">
        <v>123</v>
      </c>
      <c r="C39" s="41" t="s">
        <v>284</v>
      </c>
      <c r="D39" s="40" t="s">
        <v>261</v>
      </c>
      <c r="E39" s="40" t="s">
        <v>261</v>
      </c>
      <c r="F39" s="40">
        <v>2591.66</v>
      </c>
      <c r="G39" s="40">
        <v>77.75</v>
      </c>
      <c r="H39" s="40">
        <v>2513.91</v>
      </c>
      <c r="I39" s="40">
        <v>1</v>
      </c>
      <c r="J39" s="40" t="s">
        <v>24</v>
      </c>
      <c r="K39" s="40"/>
      <c r="L39" s="40" t="s">
        <v>38</v>
      </c>
      <c r="M39" s="40" t="s">
        <v>125</v>
      </c>
      <c r="N39" s="40" t="s">
        <v>133</v>
      </c>
      <c r="O39" s="41" t="s">
        <v>134</v>
      </c>
      <c r="P39" s="40" t="s">
        <v>39</v>
      </c>
      <c r="Q39" s="41" t="s">
        <v>285</v>
      </c>
      <c r="R39" s="40" t="s">
        <v>128</v>
      </c>
      <c r="S39" s="40" t="s">
        <v>38</v>
      </c>
      <c r="T39" s="40" t="s">
        <v>265</v>
      </c>
      <c r="U39" s="46" t="s">
        <v>128</v>
      </c>
      <c r="V39" s="47"/>
      <c r="W39" s="40" t="s">
        <v>228</v>
      </c>
      <c r="X39" s="40" t="s">
        <v>24</v>
      </c>
    </row>
    <row r="40" s="34" customFormat="1" spans="1:24">
      <c r="A40" s="40">
        <v>39</v>
      </c>
      <c r="B40" s="40" t="s">
        <v>123</v>
      </c>
      <c r="C40" s="41" t="s">
        <v>286</v>
      </c>
      <c r="D40" s="40" t="s">
        <v>261</v>
      </c>
      <c r="E40" s="40" t="s">
        <v>261</v>
      </c>
      <c r="F40" s="40">
        <v>2591.66</v>
      </c>
      <c r="G40" s="40">
        <v>77.75</v>
      </c>
      <c r="H40" s="40">
        <v>2513.91</v>
      </c>
      <c r="I40" s="40">
        <v>1</v>
      </c>
      <c r="J40" s="40" t="s">
        <v>24</v>
      </c>
      <c r="K40" s="40"/>
      <c r="L40" s="40" t="s">
        <v>38</v>
      </c>
      <c r="M40" s="40" t="s">
        <v>125</v>
      </c>
      <c r="N40" s="40" t="s">
        <v>287</v>
      </c>
      <c r="O40" s="41" t="s">
        <v>288</v>
      </c>
      <c r="P40" s="40" t="s">
        <v>39</v>
      </c>
      <c r="Q40" s="41" t="s">
        <v>289</v>
      </c>
      <c r="R40" s="40" t="s">
        <v>128</v>
      </c>
      <c r="S40" s="40" t="s">
        <v>38</v>
      </c>
      <c r="T40" s="40" t="s">
        <v>265</v>
      </c>
      <c r="U40" s="46" t="s">
        <v>128</v>
      </c>
      <c r="V40" s="47"/>
      <c r="W40" s="40" t="s">
        <v>228</v>
      </c>
      <c r="X40" s="40" t="s">
        <v>24</v>
      </c>
    </row>
    <row r="41" s="34" customFormat="1" spans="1:24">
      <c r="A41" s="40">
        <v>40</v>
      </c>
      <c r="B41" s="40" t="s">
        <v>123</v>
      </c>
      <c r="C41" s="41" t="s">
        <v>290</v>
      </c>
      <c r="D41" s="40" t="s">
        <v>261</v>
      </c>
      <c r="E41" s="40" t="s">
        <v>261</v>
      </c>
      <c r="F41" s="40">
        <v>1038.31</v>
      </c>
      <c r="G41" s="40">
        <v>31.15</v>
      </c>
      <c r="H41" s="40">
        <v>1007.16</v>
      </c>
      <c r="I41" s="40">
        <v>1</v>
      </c>
      <c r="J41" s="40" t="s">
        <v>24</v>
      </c>
      <c r="K41" s="40"/>
      <c r="L41" s="40" t="s">
        <v>38</v>
      </c>
      <c r="M41" s="40" t="s">
        <v>125</v>
      </c>
      <c r="N41" s="40" t="s">
        <v>133</v>
      </c>
      <c r="O41" s="41" t="s">
        <v>134</v>
      </c>
      <c r="P41" s="40" t="s">
        <v>39</v>
      </c>
      <c r="Q41" s="41" t="s">
        <v>291</v>
      </c>
      <c r="R41" s="40" t="s">
        <v>128</v>
      </c>
      <c r="S41" s="40" t="s">
        <v>38</v>
      </c>
      <c r="T41" s="40" t="s">
        <v>265</v>
      </c>
      <c r="U41" s="46" t="s">
        <v>128</v>
      </c>
      <c r="V41" s="47"/>
      <c r="W41" s="40" t="s">
        <v>228</v>
      </c>
      <c r="X41" s="40" t="s">
        <v>24</v>
      </c>
    </row>
    <row r="42" s="34" customFormat="1" spans="1:24">
      <c r="A42" s="40">
        <v>41</v>
      </c>
      <c r="B42" s="40" t="s">
        <v>123</v>
      </c>
      <c r="C42" s="41" t="s">
        <v>292</v>
      </c>
      <c r="D42" s="40" t="s">
        <v>261</v>
      </c>
      <c r="E42" s="40" t="s">
        <v>261</v>
      </c>
      <c r="F42" s="40">
        <v>4556.86</v>
      </c>
      <c r="G42" s="40">
        <v>872.73</v>
      </c>
      <c r="H42" s="40">
        <v>3684.13</v>
      </c>
      <c r="I42" s="40">
        <v>1</v>
      </c>
      <c r="J42" s="40" t="s">
        <v>24</v>
      </c>
      <c r="K42" s="40"/>
      <c r="L42" s="40" t="s">
        <v>38</v>
      </c>
      <c r="M42" s="40" t="s">
        <v>125</v>
      </c>
      <c r="N42" s="40" t="s">
        <v>293</v>
      </c>
      <c r="O42" s="41" t="s">
        <v>294</v>
      </c>
      <c r="P42" s="40" t="s">
        <v>39</v>
      </c>
      <c r="Q42" s="41" t="s">
        <v>295</v>
      </c>
      <c r="R42" s="40" t="s">
        <v>128</v>
      </c>
      <c r="S42" s="40" t="s">
        <v>38</v>
      </c>
      <c r="T42" s="40" t="s">
        <v>265</v>
      </c>
      <c r="U42" s="46" t="s">
        <v>128</v>
      </c>
      <c r="V42" s="47"/>
      <c r="W42" s="40" t="s">
        <v>228</v>
      </c>
      <c r="X42" s="40" t="s">
        <v>24</v>
      </c>
    </row>
    <row r="43" s="34" customFormat="1" spans="1:24">
      <c r="A43" s="40">
        <v>42</v>
      </c>
      <c r="B43" s="40" t="s">
        <v>123</v>
      </c>
      <c r="C43" s="41" t="s">
        <v>296</v>
      </c>
      <c r="D43" s="40" t="s">
        <v>261</v>
      </c>
      <c r="E43" s="40" t="s">
        <v>261</v>
      </c>
      <c r="F43" s="40">
        <v>4681.42</v>
      </c>
      <c r="G43" s="40">
        <v>947.38</v>
      </c>
      <c r="H43" s="40">
        <v>3734.04</v>
      </c>
      <c r="I43" s="40">
        <v>1</v>
      </c>
      <c r="J43" s="40" t="s">
        <v>24</v>
      </c>
      <c r="K43" s="40"/>
      <c r="L43" s="40" t="s">
        <v>38</v>
      </c>
      <c r="M43" s="40" t="s">
        <v>125</v>
      </c>
      <c r="N43" s="40" t="s">
        <v>166</v>
      </c>
      <c r="O43" s="41" t="s">
        <v>167</v>
      </c>
      <c r="P43" s="40" t="s">
        <v>39</v>
      </c>
      <c r="Q43" s="41" t="s">
        <v>297</v>
      </c>
      <c r="R43" s="40" t="s">
        <v>128</v>
      </c>
      <c r="S43" s="40" t="s">
        <v>38</v>
      </c>
      <c r="T43" s="40" t="s">
        <v>265</v>
      </c>
      <c r="U43" s="46" t="s">
        <v>128</v>
      </c>
      <c r="V43" s="47"/>
      <c r="W43" s="40" t="s">
        <v>228</v>
      </c>
      <c r="X43" s="40" t="s">
        <v>24</v>
      </c>
    </row>
    <row r="44" s="34" customFormat="1" spans="1:24">
      <c r="A44" s="40">
        <v>43</v>
      </c>
      <c r="B44" s="40" t="s">
        <v>123</v>
      </c>
      <c r="C44" s="41" t="s">
        <v>298</v>
      </c>
      <c r="D44" s="40" t="s">
        <v>261</v>
      </c>
      <c r="E44" s="40" t="s">
        <v>261</v>
      </c>
      <c r="F44" s="40">
        <v>2331.12</v>
      </c>
      <c r="G44" s="40">
        <v>69.93</v>
      </c>
      <c r="H44" s="40">
        <v>2261.19</v>
      </c>
      <c r="I44" s="40">
        <v>1</v>
      </c>
      <c r="J44" s="40" t="s">
        <v>24</v>
      </c>
      <c r="K44" s="40"/>
      <c r="L44" s="40" t="s">
        <v>38</v>
      </c>
      <c r="M44" s="40" t="s">
        <v>125</v>
      </c>
      <c r="N44" s="40" t="s">
        <v>299</v>
      </c>
      <c r="O44" s="41" t="s">
        <v>300</v>
      </c>
      <c r="P44" s="40" t="s">
        <v>39</v>
      </c>
      <c r="Q44" s="41" t="s">
        <v>301</v>
      </c>
      <c r="R44" s="40" t="s">
        <v>128</v>
      </c>
      <c r="S44" s="40" t="s">
        <v>38</v>
      </c>
      <c r="T44" s="40" t="s">
        <v>265</v>
      </c>
      <c r="U44" s="46" t="s">
        <v>128</v>
      </c>
      <c r="V44" s="47"/>
      <c r="W44" s="40" t="s">
        <v>228</v>
      </c>
      <c r="X44" s="40" t="s">
        <v>24</v>
      </c>
    </row>
    <row r="45" s="34" customFormat="1" spans="1:24">
      <c r="A45" s="40">
        <v>44</v>
      </c>
      <c r="B45" s="40" t="s">
        <v>123</v>
      </c>
      <c r="C45" s="41" t="s">
        <v>302</v>
      </c>
      <c r="D45" s="40" t="s">
        <v>261</v>
      </c>
      <c r="E45" s="40" t="s">
        <v>261</v>
      </c>
      <c r="F45" s="40">
        <v>2591.66</v>
      </c>
      <c r="G45" s="40">
        <v>77.75</v>
      </c>
      <c r="H45" s="40">
        <v>2513.91</v>
      </c>
      <c r="I45" s="40">
        <v>1</v>
      </c>
      <c r="J45" s="40" t="s">
        <v>24</v>
      </c>
      <c r="K45" s="40"/>
      <c r="L45" s="40" t="s">
        <v>38</v>
      </c>
      <c r="M45" s="40" t="s">
        <v>125</v>
      </c>
      <c r="N45" s="40" t="s">
        <v>303</v>
      </c>
      <c r="O45" s="41" t="s">
        <v>304</v>
      </c>
      <c r="P45" s="40" t="s">
        <v>39</v>
      </c>
      <c r="Q45" s="41" t="s">
        <v>305</v>
      </c>
      <c r="R45" s="40" t="s">
        <v>128</v>
      </c>
      <c r="S45" s="40" t="s">
        <v>38</v>
      </c>
      <c r="T45" s="40" t="s">
        <v>265</v>
      </c>
      <c r="U45" s="46" t="s">
        <v>128</v>
      </c>
      <c r="V45" s="47"/>
      <c r="W45" s="40" t="s">
        <v>228</v>
      </c>
      <c r="X45" s="40" t="s">
        <v>24</v>
      </c>
    </row>
    <row r="46" s="34" customFormat="1" spans="1:24">
      <c r="A46" s="40">
        <v>45</v>
      </c>
      <c r="B46" s="40" t="s">
        <v>123</v>
      </c>
      <c r="C46" s="41" t="s">
        <v>306</v>
      </c>
      <c r="D46" s="40" t="s">
        <v>261</v>
      </c>
      <c r="E46" s="40" t="s">
        <v>261</v>
      </c>
      <c r="F46" s="40">
        <v>2591.66</v>
      </c>
      <c r="G46" s="40">
        <v>77.75</v>
      </c>
      <c r="H46" s="40">
        <v>2513.91</v>
      </c>
      <c r="I46" s="40">
        <v>1</v>
      </c>
      <c r="J46" s="40" t="s">
        <v>24</v>
      </c>
      <c r="K46" s="40"/>
      <c r="L46" s="40" t="s">
        <v>38</v>
      </c>
      <c r="M46" s="40" t="s">
        <v>125</v>
      </c>
      <c r="N46" s="40" t="s">
        <v>307</v>
      </c>
      <c r="O46" s="41" t="s">
        <v>308</v>
      </c>
      <c r="P46" s="40" t="s">
        <v>39</v>
      </c>
      <c r="Q46" s="41" t="s">
        <v>309</v>
      </c>
      <c r="R46" s="40" t="s">
        <v>128</v>
      </c>
      <c r="S46" s="40" t="s">
        <v>38</v>
      </c>
      <c r="T46" s="40" t="s">
        <v>265</v>
      </c>
      <c r="U46" s="46" t="s">
        <v>128</v>
      </c>
      <c r="V46" s="47"/>
      <c r="W46" s="40" t="s">
        <v>228</v>
      </c>
      <c r="X46" s="40" t="s">
        <v>24</v>
      </c>
    </row>
    <row r="47" s="34" customFormat="1" spans="1:24">
      <c r="A47" s="40">
        <v>46</v>
      </c>
      <c r="B47" s="40" t="s">
        <v>123</v>
      </c>
      <c r="C47" s="41" t="s">
        <v>310</v>
      </c>
      <c r="D47" s="40" t="s">
        <v>261</v>
      </c>
      <c r="E47" s="40" t="s">
        <v>261</v>
      </c>
      <c r="F47" s="40">
        <v>1141.53</v>
      </c>
      <c r="G47" s="40">
        <v>941.89</v>
      </c>
      <c r="H47" s="40">
        <v>199.64</v>
      </c>
      <c r="I47" s="40">
        <v>1</v>
      </c>
      <c r="J47" s="40" t="s">
        <v>24</v>
      </c>
      <c r="K47" s="40"/>
      <c r="L47" s="40" t="s">
        <v>38</v>
      </c>
      <c r="M47" s="40" t="s">
        <v>125</v>
      </c>
      <c r="N47" s="40" t="s">
        <v>204</v>
      </c>
      <c r="O47" s="41" t="s">
        <v>205</v>
      </c>
      <c r="P47" s="40" t="s">
        <v>39</v>
      </c>
      <c r="Q47" s="41" t="s">
        <v>311</v>
      </c>
      <c r="R47" s="40" t="s">
        <v>128</v>
      </c>
      <c r="S47" s="40" t="s">
        <v>38</v>
      </c>
      <c r="T47" s="40" t="s">
        <v>265</v>
      </c>
      <c r="U47" s="46" t="s">
        <v>128</v>
      </c>
      <c r="V47" s="47"/>
      <c r="W47" s="40" t="s">
        <v>228</v>
      </c>
      <c r="X47" s="40" t="s">
        <v>24</v>
      </c>
    </row>
    <row r="48" s="34" customFormat="1" spans="1:24">
      <c r="A48" s="40">
        <v>47</v>
      </c>
      <c r="B48" s="40" t="s">
        <v>123</v>
      </c>
      <c r="C48" s="41" t="s">
        <v>312</v>
      </c>
      <c r="D48" s="40" t="s">
        <v>261</v>
      </c>
      <c r="E48" s="40" t="s">
        <v>261</v>
      </c>
      <c r="F48" s="40">
        <v>2703.08</v>
      </c>
      <c r="G48" s="40">
        <v>481.65</v>
      </c>
      <c r="H48" s="40">
        <v>2221.43</v>
      </c>
      <c r="I48" s="40">
        <v>1</v>
      </c>
      <c r="J48" s="40" t="s">
        <v>24</v>
      </c>
      <c r="K48" s="40"/>
      <c r="L48" s="40" t="s">
        <v>38</v>
      </c>
      <c r="M48" s="40" t="s">
        <v>125</v>
      </c>
      <c r="N48" s="40" t="s">
        <v>188</v>
      </c>
      <c r="O48" s="41" t="s">
        <v>189</v>
      </c>
      <c r="P48" s="40" t="s">
        <v>39</v>
      </c>
      <c r="Q48" s="41" t="s">
        <v>313</v>
      </c>
      <c r="R48" s="40" t="s">
        <v>128</v>
      </c>
      <c r="S48" s="40" t="s">
        <v>38</v>
      </c>
      <c r="T48" s="40" t="s">
        <v>265</v>
      </c>
      <c r="U48" s="46" t="s">
        <v>128</v>
      </c>
      <c r="V48" s="47"/>
      <c r="W48" s="40" t="s">
        <v>228</v>
      </c>
      <c r="X48" s="40" t="s">
        <v>24</v>
      </c>
    </row>
    <row r="49" s="34" customFormat="1" spans="1:24">
      <c r="A49" s="40">
        <v>48</v>
      </c>
      <c r="B49" s="40" t="s">
        <v>123</v>
      </c>
      <c r="C49" s="41" t="s">
        <v>314</v>
      </c>
      <c r="D49" s="40" t="s">
        <v>79</v>
      </c>
      <c r="E49" s="40" t="s">
        <v>79</v>
      </c>
      <c r="F49" s="40">
        <v>3688.99</v>
      </c>
      <c r="G49" s="40">
        <v>856.24</v>
      </c>
      <c r="H49" s="40">
        <v>2832.75</v>
      </c>
      <c r="I49" s="40">
        <v>1</v>
      </c>
      <c r="J49" s="40" t="s">
        <v>24</v>
      </c>
      <c r="K49" s="40"/>
      <c r="L49" s="40" t="s">
        <v>315</v>
      </c>
      <c r="M49" s="40" t="s">
        <v>125</v>
      </c>
      <c r="N49" s="40" t="s">
        <v>155</v>
      </c>
      <c r="O49" s="41" t="s">
        <v>156</v>
      </c>
      <c r="P49" s="40" t="s">
        <v>125</v>
      </c>
      <c r="Q49" s="41" t="s">
        <v>316</v>
      </c>
      <c r="R49" s="40" t="s">
        <v>128</v>
      </c>
      <c r="S49" s="40" t="s">
        <v>40</v>
      </c>
      <c r="T49" s="40" t="s">
        <v>130</v>
      </c>
      <c r="U49" s="46">
        <v>0.112</v>
      </c>
      <c r="V49" s="47"/>
      <c r="W49" s="40" t="s">
        <v>131</v>
      </c>
      <c r="X49" s="40" t="s">
        <v>24</v>
      </c>
    </row>
    <row r="50" s="34" customFormat="1" spans="1:24">
      <c r="A50" s="40">
        <v>49</v>
      </c>
      <c r="B50" s="40" t="s">
        <v>123</v>
      </c>
      <c r="C50" s="41" t="s">
        <v>317</v>
      </c>
      <c r="D50" s="40" t="s">
        <v>79</v>
      </c>
      <c r="E50" s="40" t="s">
        <v>79</v>
      </c>
      <c r="F50" s="40">
        <v>511.11</v>
      </c>
      <c r="G50" s="40">
        <v>15.33</v>
      </c>
      <c r="H50" s="40">
        <v>495.78</v>
      </c>
      <c r="I50" s="40">
        <v>1</v>
      </c>
      <c r="J50" s="40" t="s">
        <v>24</v>
      </c>
      <c r="K50" s="40"/>
      <c r="L50" s="40" t="s">
        <v>318</v>
      </c>
      <c r="M50" s="40" t="s">
        <v>125</v>
      </c>
      <c r="N50" s="40" t="s">
        <v>126</v>
      </c>
      <c r="O50" s="41" t="s">
        <v>127</v>
      </c>
      <c r="P50" s="40" t="s">
        <v>128</v>
      </c>
      <c r="Q50" s="41" t="s">
        <v>319</v>
      </c>
      <c r="R50" s="40" t="s">
        <v>128</v>
      </c>
      <c r="S50" s="40" t="s">
        <v>40</v>
      </c>
      <c r="T50" s="40" t="s">
        <v>130</v>
      </c>
      <c r="U50" s="46">
        <v>0.173</v>
      </c>
      <c r="V50" s="47"/>
      <c r="W50" s="40" t="s">
        <v>131</v>
      </c>
      <c r="X50" s="40" t="s">
        <v>24</v>
      </c>
    </row>
    <row r="51" s="34" customFormat="1" spans="1:24">
      <c r="A51" s="40">
        <v>50</v>
      </c>
      <c r="B51" s="40" t="s">
        <v>123</v>
      </c>
      <c r="C51" s="41" t="s">
        <v>320</v>
      </c>
      <c r="D51" s="40" t="s">
        <v>41</v>
      </c>
      <c r="E51" s="40" t="s">
        <v>41</v>
      </c>
      <c r="F51" s="40">
        <v>1587.19</v>
      </c>
      <c r="G51" s="40">
        <v>1309.57</v>
      </c>
      <c r="H51" s="40">
        <v>277.62</v>
      </c>
      <c r="I51" s="40">
        <v>1</v>
      </c>
      <c r="J51" s="40" t="s">
        <v>24</v>
      </c>
      <c r="K51" s="40"/>
      <c r="L51" s="40" t="s">
        <v>41</v>
      </c>
      <c r="M51" s="40" t="s">
        <v>125</v>
      </c>
      <c r="N51" s="40" t="s">
        <v>204</v>
      </c>
      <c r="O51" s="41" t="s">
        <v>205</v>
      </c>
      <c r="P51" s="40" t="s">
        <v>128</v>
      </c>
      <c r="Q51" s="41" t="s">
        <v>321</v>
      </c>
      <c r="R51" s="40" t="s">
        <v>128</v>
      </c>
      <c r="S51" s="40" t="s">
        <v>41</v>
      </c>
      <c r="T51" s="40" t="s">
        <v>42</v>
      </c>
      <c r="U51" s="46" t="s">
        <v>128</v>
      </c>
      <c r="V51" s="47"/>
      <c r="W51" s="40" t="s">
        <v>228</v>
      </c>
      <c r="X51" s="40" t="s">
        <v>24</v>
      </c>
    </row>
    <row r="52" s="34" customFormat="1" spans="1:24">
      <c r="A52" s="40">
        <v>51</v>
      </c>
      <c r="B52" s="40" t="s">
        <v>229</v>
      </c>
      <c r="C52" s="41" t="s">
        <v>322</v>
      </c>
      <c r="D52" s="40" t="s">
        <v>323</v>
      </c>
      <c r="E52" s="40" t="s">
        <v>323</v>
      </c>
      <c r="F52" s="40">
        <v>7200</v>
      </c>
      <c r="G52" s="40">
        <v>216</v>
      </c>
      <c r="H52" s="40">
        <v>6984</v>
      </c>
      <c r="I52" s="40">
        <v>1</v>
      </c>
      <c r="J52" s="40" t="s">
        <v>44</v>
      </c>
      <c r="K52" s="40"/>
      <c r="L52" s="40" t="s">
        <v>324</v>
      </c>
      <c r="M52" s="40" t="s">
        <v>125</v>
      </c>
      <c r="N52" s="40" t="s">
        <v>325</v>
      </c>
      <c r="O52" s="41" t="s">
        <v>326</v>
      </c>
      <c r="P52" s="40" t="s">
        <v>327</v>
      </c>
      <c r="Q52" s="41" t="s">
        <v>328</v>
      </c>
      <c r="R52" s="40" t="s">
        <v>234</v>
      </c>
      <c r="S52" s="40" t="s">
        <v>43</v>
      </c>
      <c r="T52" s="40" t="s">
        <v>130</v>
      </c>
      <c r="U52" s="46">
        <v>13</v>
      </c>
      <c r="V52" s="47"/>
      <c r="W52" s="40" t="s">
        <v>131</v>
      </c>
      <c r="X52" s="40" t="s">
        <v>44</v>
      </c>
    </row>
    <row r="53" s="34" customFormat="1" spans="1:24">
      <c r="A53" s="40">
        <v>52</v>
      </c>
      <c r="B53" s="40" t="s">
        <v>229</v>
      </c>
      <c r="C53" s="41" t="s">
        <v>329</v>
      </c>
      <c r="D53" s="40" t="s">
        <v>323</v>
      </c>
      <c r="E53" s="40" t="s">
        <v>323</v>
      </c>
      <c r="F53" s="40">
        <v>2567.63</v>
      </c>
      <c r="G53" s="40">
        <v>77.02</v>
      </c>
      <c r="H53" s="40">
        <v>2490.61</v>
      </c>
      <c r="I53" s="40">
        <v>1</v>
      </c>
      <c r="J53" s="40" t="s">
        <v>44</v>
      </c>
      <c r="K53" s="40"/>
      <c r="L53" s="40" t="s">
        <v>324</v>
      </c>
      <c r="M53" s="40" t="s">
        <v>125</v>
      </c>
      <c r="N53" s="40" t="s">
        <v>330</v>
      </c>
      <c r="O53" s="41" t="s">
        <v>331</v>
      </c>
      <c r="P53" s="40" t="s">
        <v>332</v>
      </c>
      <c r="Q53" s="41" t="s">
        <v>333</v>
      </c>
      <c r="R53" s="40" t="s">
        <v>234</v>
      </c>
      <c r="S53" s="40" t="s">
        <v>43</v>
      </c>
      <c r="T53" s="40" t="s">
        <v>130</v>
      </c>
      <c r="U53" s="46">
        <v>13</v>
      </c>
      <c r="V53" s="47"/>
      <c r="W53" s="40" t="s">
        <v>131</v>
      </c>
      <c r="X53" s="40" t="s">
        <v>44</v>
      </c>
    </row>
    <row r="54" s="34" customFormat="1" spans="1:24">
      <c r="A54" s="40">
        <v>53</v>
      </c>
      <c r="B54" s="40" t="s">
        <v>123</v>
      </c>
      <c r="C54" s="41" t="s">
        <v>334</v>
      </c>
      <c r="D54" s="40" t="s">
        <v>323</v>
      </c>
      <c r="E54" s="40" t="s">
        <v>323</v>
      </c>
      <c r="F54" s="40">
        <v>7420.97</v>
      </c>
      <c r="G54" s="40">
        <v>1414.29</v>
      </c>
      <c r="H54" s="40">
        <v>6006.68</v>
      </c>
      <c r="I54" s="40">
        <v>1</v>
      </c>
      <c r="J54" s="40" t="s">
        <v>44</v>
      </c>
      <c r="K54" s="40"/>
      <c r="L54" s="40" t="s">
        <v>324</v>
      </c>
      <c r="M54" s="40" t="s">
        <v>125</v>
      </c>
      <c r="N54" s="40" t="s">
        <v>293</v>
      </c>
      <c r="O54" s="41" t="s">
        <v>294</v>
      </c>
      <c r="P54" s="40" t="s">
        <v>327</v>
      </c>
      <c r="Q54" s="41" t="s">
        <v>335</v>
      </c>
      <c r="R54" s="40" t="s">
        <v>128</v>
      </c>
      <c r="S54" s="40" t="s">
        <v>43</v>
      </c>
      <c r="T54" s="40" t="s">
        <v>130</v>
      </c>
      <c r="U54" s="46">
        <v>13</v>
      </c>
      <c r="V54" s="47"/>
      <c r="W54" s="40" t="s">
        <v>131</v>
      </c>
      <c r="X54" s="40" t="s">
        <v>44</v>
      </c>
    </row>
    <row r="55" s="34" customFormat="1" spans="1:24">
      <c r="A55" s="40">
        <v>54</v>
      </c>
      <c r="B55" s="40" t="s">
        <v>250</v>
      </c>
      <c r="C55" s="41" t="s">
        <v>336</v>
      </c>
      <c r="D55" s="40" t="s">
        <v>323</v>
      </c>
      <c r="E55" s="40" t="s">
        <v>323</v>
      </c>
      <c r="F55" s="40">
        <v>9093.44</v>
      </c>
      <c r="G55" s="40">
        <v>272.8</v>
      </c>
      <c r="H55" s="40">
        <v>8820.64</v>
      </c>
      <c r="I55" s="40">
        <v>1</v>
      </c>
      <c r="J55" s="40" t="s">
        <v>44</v>
      </c>
      <c r="K55" s="40"/>
      <c r="L55" s="40" t="s">
        <v>337</v>
      </c>
      <c r="M55" s="40" t="s">
        <v>125</v>
      </c>
      <c r="N55" s="40" t="s">
        <v>338</v>
      </c>
      <c r="O55" s="41" t="s">
        <v>339</v>
      </c>
      <c r="P55" s="40" t="s">
        <v>340</v>
      </c>
      <c r="Q55" s="41" t="s">
        <v>341</v>
      </c>
      <c r="R55" s="40" t="s">
        <v>128</v>
      </c>
      <c r="S55" s="40" t="s">
        <v>45</v>
      </c>
      <c r="T55" s="40" t="s">
        <v>342</v>
      </c>
      <c r="U55" s="46"/>
      <c r="V55" s="46" t="s">
        <v>343</v>
      </c>
      <c r="W55" s="40" t="s">
        <v>228</v>
      </c>
      <c r="X55" s="40" t="s">
        <v>44</v>
      </c>
    </row>
    <row r="56" s="34" customFormat="1" spans="1:24">
      <c r="A56" s="40">
        <v>55</v>
      </c>
      <c r="B56" s="40" t="s">
        <v>250</v>
      </c>
      <c r="C56" s="41" t="s">
        <v>344</v>
      </c>
      <c r="D56" s="40" t="s">
        <v>323</v>
      </c>
      <c r="E56" s="40" t="s">
        <v>323</v>
      </c>
      <c r="F56" s="40">
        <v>4708.01</v>
      </c>
      <c r="G56" s="40">
        <v>141.24</v>
      </c>
      <c r="H56" s="40">
        <v>4566.77</v>
      </c>
      <c r="I56" s="40">
        <v>1</v>
      </c>
      <c r="J56" s="40" t="s">
        <v>44</v>
      </c>
      <c r="K56" s="40"/>
      <c r="L56" s="40" t="s">
        <v>337</v>
      </c>
      <c r="M56" s="40" t="s">
        <v>125</v>
      </c>
      <c r="N56" s="40" t="s">
        <v>345</v>
      </c>
      <c r="O56" s="41" t="s">
        <v>346</v>
      </c>
      <c r="P56" s="40" t="s">
        <v>347</v>
      </c>
      <c r="Q56" s="41" t="s">
        <v>348</v>
      </c>
      <c r="R56" s="40" t="s">
        <v>128</v>
      </c>
      <c r="S56" s="40" t="s">
        <v>45</v>
      </c>
      <c r="T56" s="40" t="s">
        <v>342</v>
      </c>
      <c r="U56" s="46"/>
      <c r="V56" s="46" t="s">
        <v>349</v>
      </c>
      <c r="W56" s="40" t="s">
        <v>228</v>
      </c>
      <c r="X56" s="40" t="s">
        <v>44</v>
      </c>
    </row>
    <row r="57" s="34" customFormat="1" spans="1:24">
      <c r="A57" s="40">
        <v>56</v>
      </c>
      <c r="B57" s="40" t="s">
        <v>220</v>
      </c>
      <c r="C57" s="41" t="s">
        <v>350</v>
      </c>
      <c r="D57" s="40" t="s">
        <v>323</v>
      </c>
      <c r="E57" s="40" t="s">
        <v>323</v>
      </c>
      <c r="F57" s="40">
        <v>4405.52</v>
      </c>
      <c r="G57" s="40">
        <v>132.17</v>
      </c>
      <c r="H57" s="40">
        <v>4273.35</v>
      </c>
      <c r="I57" s="40">
        <v>1</v>
      </c>
      <c r="J57" s="40" t="s">
        <v>44</v>
      </c>
      <c r="K57" s="40"/>
      <c r="L57" s="40" t="s">
        <v>337</v>
      </c>
      <c r="M57" s="40" t="s">
        <v>125</v>
      </c>
      <c r="N57" s="40" t="s">
        <v>351</v>
      </c>
      <c r="O57" s="41" t="s">
        <v>352</v>
      </c>
      <c r="P57" s="40" t="s">
        <v>353</v>
      </c>
      <c r="Q57" s="41" t="s">
        <v>354</v>
      </c>
      <c r="R57" s="40" t="s">
        <v>226</v>
      </c>
      <c r="S57" s="40" t="s">
        <v>45</v>
      </c>
      <c r="T57" s="40" t="s">
        <v>342</v>
      </c>
      <c r="U57" s="46"/>
      <c r="V57" s="46" t="s">
        <v>355</v>
      </c>
      <c r="W57" s="40" t="s">
        <v>228</v>
      </c>
      <c r="X57" s="40" t="s">
        <v>44</v>
      </c>
    </row>
    <row r="58" s="34" customFormat="1" spans="1:24">
      <c r="A58" s="40">
        <v>57</v>
      </c>
      <c r="B58" s="40" t="s">
        <v>220</v>
      </c>
      <c r="C58" s="41" t="s">
        <v>356</v>
      </c>
      <c r="D58" s="40" t="s">
        <v>323</v>
      </c>
      <c r="E58" s="40" t="s">
        <v>323</v>
      </c>
      <c r="F58" s="40">
        <v>1335.98</v>
      </c>
      <c r="G58" s="40">
        <v>40.08</v>
      </c>
      <c r="H58" s="40">
        <v>1295.9</v>
      </c>
      <c r="I58" s="40">
        <v>1</v>
      </c>
      <c r="J58" s="40" t="s">
        <v>44</v>
      </c>
      <c r="K58" s="40"/>
      <c r="L58" s="40" t="s">
        <v>337</v>
      </c>
      <c r="M58" s="40" t="s">
        <v>125</v>
      </c>
      <c r="N58" s="40" t="s">
        <v>357</v>
      </c>
      <c r="O58" s="41" t="s">
        <v>358</v>
      </c>
      <c r="P58" s="40" t="s">
        <v>359</v>
      </c>
      <c r="Q58" s="41" t="s">
        <v>360</v>
      </c>
      <c r="R58" s="40" t="s">
        <v>226</v>
      </c>
      <c r="S58" s="40" t="s">
        <v>45</v>
      </c>
      <c r="T58" s="40" t="s">
        <v>342</v>
      </c>
      <c r="U58" s="46"/>
      <c r="V58" s="46" t="s">
        <v>361</v>
      </c>
      <c r="W58" s="40" t="s">
        <v>228</v>
      </c>
      <c r="X58" s="40" t="s">
        <v>44</v>
      </c>
    </row>
    <row r="59" s="34" customFormat="1" spans="1:24">
      <c r="A59" s="40">
        <v>58</v>
      </c>
      <c r="B59" s="40" t="s">
        <v>220</v>
      </c>
      <c r="C59" s="41" t="s">
        <v>362</v>
      </c>
      <c r="D59" s="40" t="s">
        <v>323</v>
      </c>
      <c r="E59" s="40" t="s">
        <v>323</v>
      </c>
      <c r="F59" s="40">
        <v>61239.76</v>
      </c>
      <c r="G59" s="40">
        <v>9262.67</v>
      </c>
      <c r="H59" s="40">
        <v>51977.09</v>
      </c>
      <c r="I59" s="40">
        <v>1</v>
      </c>
      <c r="J59" s="40" t="s">
        <v>44</v>
      </c>
      <c r="K59" s="40"/>
      <c r="L59" s="40" t="s">
        <v>337</v>
      </c>
      <c r="M59" s="40" t="s">
        <v>125</v>
      </c>
      <c r="N59" s="40" t="s">
        <v>363</v>
      </c>
      <c r="O59" s="41" t="s">
        <v>364</v>
      </c>
      <c r="P59" s="40" t="s">
        <v>365</v>
      </c>
      <c r="Q59" s="41" t="s">
        <v>366</v>
      </c>
      <c r="R59" s="40" t="s">
        <v>226</v>
      </c>
      <c r="S59" s="40" t="s">
        <v>45</v>
      </c>
      <c r="T59" s="40" t="s">
        <v>342</v>
      </c>
      <c r="U59" s="46"/>
      <c r="V59" s="46" t="s">
        <v>349</v>
      </c>
      <c r="W59" s="40" t="s">
        <v>228</v>
      </c>
      <c r="X59" s="40" t="s">
        <v>44</v>
      </c>
    </row>
    <row r="60" s="34" customFormat="1" spans="1:24">
      <c r="A60" s="40">
        <v>59</v>
      </c>
      <c r="B60" s="40" t="s">
        <v>220</v>
      </c>
      <c r="C60" s="41" t="s">
        <v>367</v>
      </c>
      <c r="D60" s="40" t="s">
        <v>323</v>
      </c>
      <c r="E60" s="40" t="s">
        <v>323</v>
      </c>
      <c r="F60" s="40">
        <v>5102.38</v>
      </c>
      <c r="G60" s="40">
        <v>153.07</v>
      </c>
      <c r="H60" s="40">
        <v>4949.31</v>
      </c>
      <c r="I60" s="40">
        <v>1</v>
      </c>
      <c r="J60" s="40" t="s">
        <v>44</v>
      </c>
      <c r="K60" s="40"/>
      <c r="L60" s="40" t="s">
        <v>337</v>
      </c>
      <c r="M60" s="40" t="s">
        <v>125</v>
      </c>
      <c r="N60" s="40" t="s">
        <v>368</v>
      </c>
      <c r="O60" s="41" t="s">
        <v>369</v>
      </c>
      <c r="P60" s="40" t="s">
        <v>370</v>
      </c>
      <c r="Q60" s="41" t="s">
        <v>371</v>
      </c>
      <c r="R60" s="40" t="s">
        <v>226</v>
      </c>
      <c r="S60" s="40" t="s">
        <v>45</v>
      </c>
      <c r="T60" s="40" t="s">
        <v>342</v>
      </c>
      <c r="U60" s="46"/>
      <c r="V60" s="46" t="s">
        <v>372</v>
      </c>
      <c r="W60" s="40" t="s">
        <v>228</v>
      </c>
      <c r="X60" s="40" t="s">
        <v>44</v>
      </c>
    </row>
    <row r="61" s="34" customFormat="1" spans="1:24">
      <c r="A61" s="40">
        <v>60</v>
      </c>
      <c r="B61" s="40" t="s">
        <v>220</v>
      </c>
      <c r="C61" s="41" t="s">
        <v>373</v>
      </c>
      <c r="D61" s="40" t="s">
        <v>323</v>
      </c>
      <c r="E61" s="40" t="s">
        <v>323</v>
      </c>
      <c r="F61" s="40">
        <v>2578.97</v>
      </c>
      <c r="G61" s="40">
        <v>77.37</v>
      </c>
      <c r="H61" s="40">
        <v>2501.6</v>
      </c>
      <c r="I61" s="40">
        <v>1</v>
      </c>
      <c r="J61" s="40" t="s">
        <v>44</v>
      </c>
      <c r="K61" s="40"/>
      <c r="L61" s="40" t="s">
        <v>337</v>
      </c>
      <c r="M61" s="40" t="s">
        <v>125</v>
      </c>
      <c r="N61" s="40" t="s">
        <v>374</v>
      </c>
      <c r="O61" s="41" t="s">
        <v>375</v>
      </c>
      <c r="P61" s="40" t="s">
        <v>365</v>
      </c>
      <c r="Q61" s="41" t="s">
        <v>376</v>
      </c>
      <c r="R61" s="40" t="s">
        <v>226</v>
      </c>
      <c r="S61" s="40" t="s">
        <v>45</v>
      </c>
      <c r="T61" s="40" t="s">
        <v>342</v>
      </c>
      <c r="U61" s="46"/>
      <c r="V61" s="46" t="s">
        <v>349</v>
      </c>
      <c r="W61" s="40" t="s">
        <v>228</v>
      </c>
      <c r="X61" s="40" t="s">
        <v>44</v>
      </c>
    </row>
    <row r="62" s="34" customFormat="1" spans="1:24">
      <c r="A62" s="40">
        <v>61</v>
      </c>
      <c r="B62" s="40" t="s">
        <v>220</v>
      </c>
      <c r="C62" s="41" t="s">
        <v>377</v>
      </c>
      <c r="D62" s="40" t="s">
        <v>323</v>
      </c>
      <c r="E62" s="40" t="s">
        <v>323</v>
      </c>
      <c r="F62" s="40">
        <v>13322.13</v>
      </c>
      <c r="G62" s="40">
        <v>399.66</v>
      </c>
      <c r="H62" s="40">
        <v>12922.47</v>
      </c>
      <c r="I62" s="40">
        <v>1</v>
      </c>
      <c r="J62" s="40" t="s">
        <v>44</v>
      </c>
      <c r="K62" s="40"/>
      <c r="L62" s="40" t="s">
        <v>337</v>
      </c>
      <c r="M62" s="40" t="s">
        <v>125</v>
      </c>
      <c r="N62" s="40" t="s">
        <v>378</v>
      </c>
      <c r="O62" s="41" t="s">
        <v>379</v>
      </c>
      <c r="P62" s="40" t="s">
        <v>380</v>
      </c>
      <c r="Q62" s="41" t="s">
        <v>381</v>
      </c>
      <c r="R62" s="40" t="s">
        <v>226</v>
      </c>
      <c r="S62" s="40" t="s">
        <v>45</v>
      </c>
      <c r="T62" s="40" t="s">
        <v>342</v>
      </c>
      <c r="U62" s="46"/>
      <c r="V62" s="46" t="s">
        <v>382</v>
      </c>
      <c r="W62" s="40" t="s">
        <v>228</v>
      </c>
      <c r="X62" s="40" t="s">
        <v>44</v>
      </c>
    </row>
    <row r="63" s="34" customFormat="1" spans="1:24">
      <c r="A63" s="40">
        <v>62</v>
      </c>
      <c r="B63" s="40" t="s">
        <v>250</v>
      </c>
      <c r="C63" s="41" t="s">
        <v>383</v>
      </c>
      <c r="D63" s="40" t="s">
        <v>323</v>
      </c>
      <c r="E63" s="40" t="s">
        <v>323</v>
      </c>
      <c r="F63" s="40">
        <v>11231.28</v>
      </c>
      <c r="G63" s="40">
        <v>336.94</v>
      </c>
      <c r="H63" s="40">
        <v>10894.34</v>
      </c>
      <c r="I63" s="40">
        <v>1</v>
      </c>
      <c r="J63" s="40" t="s">
        <v>44</v>
      </c>
      <c r="K63" s="40"/>
      <c r="L63" s="40" t="s">
        <v>337</v>
      </c>
      <c r="M63" s="40" t="s">
        <v>125</v>
      </c>
      <c r="N63" s="40" t="s">
        <v>384</v>
      </c>
      <c r="O63" s="41" t="s">
        <v>385</v>
      </c>
      <c r="P63" s="40" t="s">
        <v>386</v>
      </c>
      <c r="Q63" s="41" t="s">
        <v>387</v>
      </c>
      <c r="R63" s="40" t="s">
        <v>128</v>
      </c>
      <c r="S63" s="40" t="s">
        <v>45</v>
      </c>
      <c r="T63" s="40" t="s">
        <v>342</v>
      </c>
      <c r="U63" s="46"/>
      <c r="V63" s="46" t="s">
        <v>349</v>
      </c>
      <c r="W63" s="40" t="s">
        <v>228</v>
      </c>
      <c r="X63" s="40" t="s">
        <v>44</v>
      </c>
    </row>
    <row r="64" s="34" customFormat="1" spans="1:24">
      <c r="A64" s="40">
        <v>63</v>
      </c>
      <c r="B64" s="40" t="s">
        <v>250</v>
      </c>
      <c r="C64" s="41" t="s">
        <v>388</v>
      </c>
      <c r="D64" s="40" t="s">
        <v>323</v>
      </c>
      <c r="E64" s="40" t="s">
        <v>323</v>
      </c>
      <c r="F64" s="40">
        <v>1174.75</v>
      </c>
      <c r="G64" s="40">
        <v>35.24</v>
      </c>
      <c r="H64" s="40">
        <v>1139.51</v>
      </c>
      <c r="I64" s="40">
        <v>1</v>
      </c>
      <c r="J64" s="40" t="s">
        <v>44</v>
      </c>
      <c r="K64" s="40"/>
      <c r="L64" s="40" t="s">
        <v>337</v>
      </c>
      <c r="M64" s="40" t="s">
        <v>125</v>
      </c>
      <c r="N64" s="40" t="s">
        <v>389</v>
      </c>
      <c r="O64" s="41" t="s">
        <v>390</v>
      </c>
      <c r="P64" s="40" t="s">
        <v>391</v>
      </c>
      <c r="Q64" s="41" t="s">
        <v>392</v>
      </c>
      <c r="R64" s="40" t="s">
        <v>128</v>
      </c>
      <c r="S64" s="40" t="s">
        <v>45</v>
      </c>
      <c r="T64" s="40" t="s">
        <v>342</v>
      </c>
      <c r="U64" s="46"/>
      <c r="V64" s="46" t="s">
        <v>382</v>
      </c>
      <c r="W64" s="40" t="s">
        <v>228</v>
      </c>
      <c r="X64" s="40" t="s">
        <v>44</v>
      </c>
    </row>
    <row r="65" s="34" customFormat="1" spans="1:24">
      <c r="A65" s="40">
        <v>64</v>
      </c>
      <c r="B65" s="40" t="s">
        <v>123</v>
      </c>
      <c r="C65" s="41" t="s">
        <v>393</v>
      </c>
      <c r="D65" s="40" t="s">
        <v>323</v>
      </c>
      <c r="E65" s="40" t="s">
        <v>323</v>
      </c>
      <c r="F65" s="40">
        <v>4624.27</v>
      </c>
      <c r="G65" s="40">
        <v>138.73</v>
      </c>
      <c r="H65" s="40">
        <v>4485.54</v>
      </c>
      <c r="I65" s="40">
        <v>1</v>
      </c>
      <c r="J65" s="40" t="s">
        <v>44</v>
      </c>
      <c r="K65" s="40"/>
      <c r="L65" s="40" t="s">
        <v>337</v>
      </c>
      <c r="M65" s="40" t="s">
        <v>125</v>
      </c>
      <c r="N65" s="40" t="s">
        <v>188</v>
      </c>
      <c r="O65" s="41" t="s">
        <v>189</v>
      </c>
      <c r="P65" s="40" t="s">
        <v>394</v>
      </c>
      <c r="Q65" s="41" t="s">
        <v>395</v>
      </c>
      <c r="R65" s="40" t="s">
        <v>128</v>
      </c>
      <c r="S65" s="40" t="s">
        <v>45</v>
      </c>
      <c r="T65" s="40" t="s">
        <v>342</v>
      </c>
      <c r="U65" s="46"/>
      <c r="V65" s="46" t="s">
        <v>396</v>
      </c>
      <c r="W65" s="40" t="s">
        <v>228</v>
      </c>
      <c r="X65" s="40" t="s">
        <v>44</v>
      </c>
    </row>
    <row r="66" s="34" customFormat="1" spans="1:24">
      <c r="A66" s="40">
        <v>65</v>
      </c>
      <c r="B66" s="40" t="s">
        <v>229</v>
      </c>
      <c r="C66" s="41" t="s">
        <v>397</v>
      </c>
      <c r="D66" s="40" t="s">
        <v>398</v>
      </c>
      <c r="E66" s="40" t="s">
        <v>398</v>
      </c>
      <c r="F66" s="40">
        <v>3868.58</v>
      </c>
      <c r="G66" s="40">
        <v>116.06</v>
      </c>
      <c r="H66" s="40">
        <v>3752.52</v>
      </c>
      <c r="I66" s="40">
        <v>1</v>
      </c>
      <c r="J66" s="40" t="s">
        <v>48</v>
      </c>
      <c r="K66" s="40"/>
      <c r="L66" s="40" t="s">
        <v>399</v>
      </c>
      <c r="M66" s="40" t="s">
        <v>400</v>
      </c>
      <c r="N66" s="40" t="s">
        <v>401</v>
      </c>
      <c r="O66" s="41" t="s">
        <v>402</v>
      </c>
      <c r="P66" s="40" t="s">
        <v>403</v>
      </c>
      <c r="Q66" s="41" t="s">
        <v>404</v>
      </c>
      <c r="R66" s="40" t="s">
        <v>234</v>
      </c>
      <c r="S66" s="40" t="s">
        <v>47</v>
      </c>
      <c r="T66" s="40" t="s">
        <v>405</v>
      </c>
      <c r="U66" s="46" t="s">
        <v>128</v>
      </c>
      <c r="V66" s="46"/>
      <c r="W66" s="40" t="s">
        <v>228</v>
      </c>
      <c r="X66" s="40" t="s">
        <v>48</v>
      </c>
    </row>
    <row r="67" s="34" customFormat="1" spans="1:24">
      <c r="A67" s="40">
        <v>66</v>
      </c>
      <c r="B67" s="40" t="s">
        <v>229</v>
      </c>
      <c r="C67" s="41" t="s">
        <v>406</v>
      </c>
      <c r="D67" s="40" t="s">
        <v>398</v>
      </c>
      <c r="E67" s="40" t="s">
        <v>398</v>
      </c>
      <c r="F67" s="40">
        <v>589</v>
      </c>
      <c r="G67" s="40">
        <v>17.67</v>
      </c>
      <c r="H67" s="40">
        <v>571.33</v>
      </c>
      <c r="I67" s="40">
        <v>1</v>
      </c>
      <c r="J67" s="40" t="s">
        <v>48</v>
      </c>
      <c r="K67" s="40"/>
      <c r="L67" s="40" t="s">
        <v>399</v>
      </c>
      <c r="M67" s="40" t="s">
        <v>125</v>
      </c>
      <c r="N67" s="40" t="s">
        <v>407</v>
      </c>
      <c r="O67" s="41" t="s">
        <v>408</v>
      </c>
      <c r="P67" s="40" t="s">
        <v>409</v>
      </c>
      <c r="Q67" s="41" t="s">
        <v>410</v>
      </c>
      <c r="R67" s="40" t="s">
        <v>234</v>
      </c>
      <c r="S67" s="40" t="s">
        <v>47</v>
      </c>
      <c r="T67" s="40" t="s">
        <v>405</v>
      </c>
      <c r="U67" s="46" t="s">
        <v>128</v>
      </c>
      <c r="V67" s="46"/>
      <c r="W67" s="40" t="s">
        <v>228</v>
      </c>
      <c r="X67" s="40" t="s">
        <v>48</v>
      </c>
    </row>
    <row r="68" s="35" customFormat="1" spans="1:24">
      <c r="A68" s="42">
        <v>67</v>
      </c>
      <c r="B68" s="42" t="s">
        <v>250</v>
      </c>
      <c r="C68" s="43" t="s">
        <v>411</v>
      </c>
      <c r="D68" s="42" t="s">
        <v>398</v>
      </c>
      <c r="E68" s="42" t="s">
        <v>398</v>
      </c>
      <c r="F68" s="42">
        <v>3296</v>
      </c>
      <c r="G68" s="42">
        <v>98.88</v>
      </c>
      <c r="H68" s="42">
        <v>3197.12</v>
      </c>
      <c r="I68" s="42">
        <v>1</v>
      </c>
      <c r="J68" s="42" t="s">
        <v>48</v>
      </c>
      <c r="K68" s="42"/>
      <c r="L68" s="42" t="s">
        <v>399</v>
      </c>
      <c r="M68" s="42" t="s">
        <v>125</v>
      </c>
      <c r="N68" s="42" t="s">
        <v>412</v>
      </c>
      <c r="O68" s="43" t="s">
        <v>413</v>
      </c>
      <c r="P68" s="42" t="s">
        <v>414</v>
      </c>
      <c r="Q68" s="43" t="s">
        <v>415</v>
      </c>
      <c r="R68" s="42" t="s">
        <v>128</v>
      </c>
      <c r="S68" s="42" t="s">
        <v>49</v>
      </c>
      <c r="T68" s="42" t="s">
        <v>405</v>
      </c>
      <c r="U68" s="49" t="s">
        <v>128</v>
      </c>
      <c r="V68" s="49"/>
      <c r="W68" s="42" t="s">
        <v>228</v>
      </c>
      <c r="X68" s="42" t="s">
        <v>48</v>
      </c>
    </row>
    <row r="69" s="34" customFormat="1" spans="1:24">
      <c r="A69" s="40">
        <v>68</v>
      </c>
      <c r="B69" s="40" t="s">
        <v>416</v>
      </c>
      <c r="C69" s="41" t="s">
        <v>417</v>
      </c>
      <c r="D69" s="40" t="s">
        <v>398</v>
      </c>
      <c r="E69" s="40" t="s">
        <v>398</v>
      </c>
      <c r="F69" s="40">
        <v>3296</v>
      </c>
      <c r="G69" s="40">
        <v>98.8800000000001</v>
      </c>
      <c r="H69" s="40">
        <v>3197.12</v>
      </c>
      <c r="I69" s="40">
        <v>1</v>
      </c>
      <c r="J69" s="40" t="s">
        <v>48</v>
      </c>
      <c r="K69" s="40"/>
      <c r="L69" s="40" t="s">
        <v>399</v>
      </c>
      <c r="M69" s="40" t="s">
        <v>125</v>
      </c>
      <c r="N69" s="40" t="s">
        <v>418</v>
      </c>
      <c r="O69" s="41" t="s">
        <v>419</v>
      </c>
      <c r="P69" s="40" t="s">
        <v>420</v>
      </c>
      <c r="Q69" s="41" t="s">
        <v>421</v>
      </c>
      <c r="R69" s="40" t="s">
        <v>128</v>
      </c>
      <c r="S69" s="40" t="s">
        <v>47</v>
      </c>
      <c r="T69" s="40" t="s">
        <v>405</v>
      </c>
      <c r="U69" s="46" t="s">
        <v>128</v>
      </c>
      <c r="V69" s="46"/>
      <c r="W69" s="40" t="s">
        <v>228</v>
      </c>
      <c r="X69" s="40" t="s">
        <v>48</v>
      </c>
    </row>
    <row r="70" s="34" customFormat="1" spans="1:24">
      <c r="A70" s="40">
        <v>69</v>
      </c>
      <c r="B70" s="40" t="s">
        <v>250</v>
      </c>
      <c r="C70" s="41" t="s">
        <v>422</v>
      </c>
      <c r="D70" s="40" t="s">
        <v>398</v>
      </c>
      <c r="E70" s="40" t="s">
        <v>398</v>
      </c>
      <c r="F70" s="40">
        <v>6795.83</v>
      </c>
      <c r="G70" s="40">
        <v>203.87</v>
      </c>
      <c r="H70" s="40">
        <v>6591.96</v>
      </c>
      <c r="I70" s="40">
        <v>1</v>
      </c>
      <c r="J70" s="40" t="s">
        <v>48</v>
      </c>
      <c r="K70" s="40"/>
      <c r="L70" s="40" t="s">
        <v>423</v>
      </c>
      <c r="M70" s="40" t="s">
        <v>125</v>
      </c>
      <c r="N70" s="40" t="s">
        <v>424</v>
      </c>
      <c r="O70" s="41" t="s">
        <v>425</v>
      </c>
      <c r="P70" s="40" t="s">
        <v>426</v>
      </c>
      <c r="Q70" s="41" t="s">
        <v>427</v>
      </c>
      <c r="R70" s="40" t="s">
        <v>128</v>
      </c>
      <c r="S70" s="40" t="s">
        <v>50</v>
      </c>
      <c r="T70" s="40" t="s">
        <v>405</v>
      </c>
      <c r="U70" s="46" t="s">
        <v>128</v>
      </c>
      <c r="V70" s="46"/>
      <c r="W70" s="40" t="s">
        <v>228</v>
      </c>
      <c r="X70" s="40" t="s">
        <v>48</v>
      </c>
    </row>
    <row r="71" s="34" customFormat="1" spans="1:24">
      <c r="A71" s="40">
        <v>70</v>
      </c>
      <c r="B71" s="40" t="s">
        <v>220</v>
      </c>
      <c r="C71" s="41" t="s">
        <v>428</v>
      </c>
      <c r="D71" s="40" t="s">
        <v>398</v>
      </c>
      <c r="E71" s="40" t="s">
        <v>398</v>
      </c>
      <c r="F71" s="40">
        <v>6329.49</v>
      </c>
      <c r="G71" s="40">
        <v>189.88</v>
      </c>
      <c r="H71" s="40">
        <v>6139.61</v>
      </c>
      <c r="I71" s="40">
        <v>1</v>
      </c>
      <c r="J71" s="40" t="s">
        <v>48</v>
      </c>
      <c r="K71" s="40"/>
      <c r="L71" s="40" t="s">
        <v>423</v>
      </c>
      <c r="M71" s="40" t="s">
        <v>429</v>
      </c>
      <c r="N71" s="40" t="s">
        <v>430</v>
      </c>
      <c r="O71" s="41" t="s">
        <v>431</v>
      </c>
      <c r="P71" s="40" t="s">
        <v>403</v>
      </c>
      <c r="Q71" s="41" t="s">
        <v>432</v>
      </c>
      <c r="R71" s="40" t="s">
        <v>226</v>
      </c>
      <c r="S71" s="40" t="s">
        <v>50</v>
      </c>
      <c r="T71" s="40" t="s">
        <v>405</v>
      </c>
      <c r="U71" s="46" t="s">
        <v>128</v>
      </c>
      <c r="V71" s="46"/>
      <c r="W71" s="40" t="s">
        <v>228</v>
      </c>
      <c r="X71" s="40" t="s">
        <v>48</v>
      </c>
    </row>
    <row r="72" s="34" customFormat="1" spans="1:24">
      <c r="A72" s="40">
        <v>71</v>
      </c>
      <c r="B72" s="40" t="s">
        <v>229</v>
      </c>
      <c r="C72" s="41" t="s">
        <v>433</v>
      </c>
      <c r="D72" s="40" t="s">
        <v>398</v>
      </c>
      <c r="E72" s="40" t="s">
        <v>398</v>
      </c>
      <c r="F72" s="40">
        <v>864</v>
      </c>
      <c r="G72" s="40">
        <v>25.92</v>
      </c>
      <c r="H72" s="40">
        <v>838.08</v>
      </c>
      <c r="I72" s="40">
        <v>1</v>
      </c>
      <c r="J72" s="40" t="s">
        <v>48</v>
      </c>
      <c r="K72" s="40"/>
      <c r="L72" s="40" t="s">
        <v>423</v>
      </c>
      <c r="M72" s="40" t="s">
        <v>429</v>
      </c>
      <c r="N72" s="40" t="s">
        <v>434</v>
      </c>
      <c r="O72" s="41" t="s">
        <v>435</v>
      </c>
      <c r="P72" s="40" t="s">
        <v>403</v>
      </c>
      <c r="Q72" s="41" t="s">
        <v>436</v>
      </c>
      <c r="R72" s="40" t="s">
        <v>234</v>
      </c>
      <c r="S72" s="40" t="s">
        <v>50</v>
      </c>
      <c r="T72" s="40" t="s">
        <v>405</v>
      </c>
      <c r="U72" s="46" t="s">
        <v>128</v>
      </c>
      <c r="V72" s="46"/>
      <c r="W72" s="40" t="s">
        <v>228</v>
      </c>
      <c r="X72" s="40" t="s">
        <v>48</v>
      </c>
    </row>
    <row r="73" s="34" customFormat="1" spans="1:24">
      <c r="A73" s="40">
        <v>72</v>
      </c>
      <c r="B73" s="40" t="s">
        <v>250</v>
      </c>
      <c r="C73" s="41" t="s">
        <v>437</v>
      </c>
      <c r="D73" s="40" t="s">
        <v>398</v>
      </c>
      <c r="E73" s="40" t="s">
        <v>398</v>
      </c>
      <c r="F73" s="40">
        <v>288</v>
      </c>
      <c r="G73" s="40">
        <v>8.64</v>
      </c>
      <c r="H73" s="40">
        <v>279.36</v>
      </c>
      <c r="I73" s="40">
        <v>1</v>
      </c>
      <c r="J73" s="40" t="s">
        <v>48</v>
      </c>
      <c r="K73" s="40"/>
      <c r="L73" s="40" t="s">
        <v>423</v>
      </c>
      <c r="M73" s="40" t="s">
        <v>429</v>
      </c>
      <c r="N73" s="40" t="s">
        <v>438</v>
      </c>
      <c r="O73" s="41" t="s">
        <v>439</v>
      </c>
      <c r="P73" s="40" t="s">
        <v>403</v>
      </c>
      <c r="Q73" s="41" t="s">
        <v>440</v>
      </c>
      <c r="R73" s="40" t="s">
        <v>128</v>
      </c>
      <c r="S73" s="40" t="s">
        <v>50</v>
      </c>
      <c r="T73" s="40" t="s">
        <v>405</v>
      </c>
      <c r="U73" s="46" t="s">
        <v>128</v>
      </c>
      <c r="V73" s="46"/>
      <c r="W73" s="40" t="s">
        <v>228</v>
      </c>
      <c r="X73" s="40" t="s">
        <v>48</v>
      </c>
    </row>
    <row r="74" s="34" customFormat="1" spans="1:24">
      <c r="A74" s="40">
        <v>73</v>
      </c>
      <c r="B74" s="40" t="s">
        <v>229</v>
      </c>
      <c r="C74" s="41" t="s">
        <v>441</v>
      </c>
      <c r="D74" s="40" t="s">
        <v>398</v>
      </c>
      <c r="E74" s="40" t="s">
        <v>398</v>
      </c>
      <c r="F74" s="40">
        <v>864</v>
      </c>
      <c r="G74" s="40">
        <v>25.92</v>
      </c>
      <c r="H74" s="40">
        <v>838.08</v>
      </c>
      <c r="I74" s="40">
        <v>1</v>
      </c>
      <c r="J74" s="40" t="s">
        <v>48</v>
      </c>
      <c r="K74" s="40"/>
      <c r="L74" s="40" t="s">
        <v>423</v>
      </c>
      <c r="M74" s="40" t="s">
        <v>429</v>
      </c>
      <c r="N74" s="40" t="s">
        <v>442</v>
      </c>
      <c r="O74" s="41" t="s">
        <v>443</v>
      </c>
      <c r="P74" s="40" t="s">
        <v>403</v>
      </c>
      <c r="Q74" s="41" t="s">
        <v>444</v>
      </c>
      <c r="R74" s="40" t="s">
        <v>234</v>
      </c>
      <c r="S74" s="40" t="s">
        <v>50</v>
      </c>
      <c r="T74" s="40" t="s">
        <v>405</v>
      </c>
      <c r="U74" s="46" t="s">
        <v>128</v>
      </c>
      <c r="V74" s="46"/>
      <c r="W74" s="40" t="s">
        <v>228</v>
      </c>
      <c r="X74" s="40" t="s">
        <v>48</v>
      </c>
    </row>
    <row r="75" s="34" customFormat="1" spans="1:24">
      <c r="A75" s="40">
        <v>74</v>
      </c>
      <c r="B75" s="40" t="s">
        <v>220</v>
      </c>
      <c r="C75" s="41" t="s">
        <v>445</v>
      </c>
      <c r="D75" s="40" t="s">
        <v>398</v>
      </c>
      <c r="E75" s="40" t="s">
        <v>398</v>
      </c>
      <c r="F75" s="40">
        <v>864</v>
      </c>
      <c r="G75" s="40">
        <v>25.92</v>
      </c>
      <c r="H75" s="40">
        <v>838.08</v>
      </c>
      <c r="I75" s="40">
        <v>1</v>
      </c>
      <c r="J75" s="40" t="s">
        <v>48</v>
      </c>
      <c r="K75" s="40"/>
      <c r="L75" s="40" t="s">
        <v>423</v>
      </c>
      <c r="M75" s="40" t="s">
        <v>429</v>
      </c>
      <c r="N75" s="40" t="s">
        <v>446</v>
      </c>
      <c r="O75" s="41" t="s">
        <v>447</v>
      </c>
      <c r="P75" s="40" t="s">
        <v>403</v>
      </c>
      <c r="Q75" s="41" t="s">
        <v>448</v>
      </c>
      <c r="R75" s="40" t="s">
        <v>226</v>
      </c>
      <c r="S75" s="40" t="s">
        <v>50</v>
      </c>
      <c r="T75" s="40" t="s">
        <v>405</v>
      </c>
      <c r="U75" s="46" t="s">
        <v>128</v>
      </c>
      <c r="V75" s="46"/>
      <c r="W75" s="40" t="s">
        <v>228</v>
      </c>
      <c r="X75" s="40" t="s">
        <v>48</v>
      </c>
    </row>
    <row r="76" s="34" customFormat="1" spans="1:24">
      <c r="A76" s="40">
        <v>75</v>
      </c>
      <c r="B76" s="40" t="s">
        <v>220</v>
      </c>
      <c r="C76" s="41" t="s">
        <v>449</v>
      </c>
      <c r="D76" s="40" t="s">
        <v>398</v>
      </c>
      <c r="E76" s="40" t="s">
        <v>398</v>
      </c>
      <c r="F76" s="40">
        <v>864</v>
      </c>
      <c r="G76" s="40">
        <v>25.92</v>
      </c>
      <c r="H76" s="40">
        <v>838.08</v>
      </c>
      <c r="I76" s="40">
        <v>1</v>
      </c>
      <c r="J76" s="40" t="s">
        <v>48</v>
      </c>
      <c r="K76" s="40"/>
      <c r="L76" s="40" t="s">
        <v>423</v>
      </c>
      <c r="M76" s="40" t="s">
        <v>429</v>
      </c>
      <c r="N76" s="40" t="s">
        <v>450</v>
      </c>
      <c r="O76" s="41" t="s">
        <v>451</v>
      </c>
      <c r="P76" s="40" t="s">
        <v>403</v>
      </c>
      <c r="Q76" s="41" t="s">
        <v>452</v>
      </c>
      <c r="R76" s="40" t="s">
        <v>226</v>
      </c>
      <c r="S76" s="40" t="s">
        <v>50</v>
      </c>
      <c r="T76" s="40" t="s">
        <v>405</v>
      </c>
      <c r="U76" s="46" t="s">
        <v>128</v>
      </c>
      <c r="V76" s="46"/>
      <c r="W76" s="40" t="s">
        <v>228</v>
      </c>
      <c r="X76" s="40" t="s">
        <v>48</v>
      </c>
    </row>
    <row r="77" s="34" customFormat="1" spans="1:24">
      <c r="A77" s="40">
        <v>76</v>
      </c>
      <c r="B77" s="40" t="s">
        <v>220</v>
      </c>
      <c r="C77" s="41" t="s">
        <v>453</v>
      </c>
      <c r="D77" s="40" t="s">
        <v>398</v>
      </c>
      <c r="E77" s="40" t="s">
        <v>398</v>
      </c>
      <c r="F77" s="40">
        <v>864</v>
      </c>
      <c r="G77" s="40">
        <v>25.92</v>
      </c>
      <c r="H77" s="40">
        <v>838.08</v>
      </c>
      <c r="I77" s="40">
        <v>1</v>
      </c>
      <c r="J77" s="40" t="s">
        <v>48</v>
      </c>
      <c r="K77" s="40"/>
      <c r="L77" s="40" t="s">
        <v>423</v>
      </c>
      <c r="M77" s="40" t="s">
        <v>429</v>
      </c>
      <c r="N77" s="40" t="s">
        <v>454</v>
      </c>
      <c r="O77" s="41" t="s">
        <v>455</v>
      </c>
      <c r="P77" s="40" t="s">
        <v>403</v>
      </c>
      <c r="Q77" s="41" t="s">
        <v>456</v>
      </c>
      <c r="R77" s="40" t="s">
        <v>226</v>
      </c>
      <c r="S77" s="40" t="s">
        <v>50</v>
      </c>
      <c r="T77" s="40" t="s">
        <v>405</v>
      </c>
      <c r="U77" s="46" t="s">
        <v>128</v>
      </c>
      <c r="V77" s="46"/>
      <c r="W77" s="40" t="s">
        <v>228</v>
      </c>
      <c r="X77" s="40" t="s">
        <v>48</v>
      </c>
    </row>
    <row r="78" s="34" customFormat="1" spans="1:24">
      <c r="A78" s="40">
        <v>77</v>
      </c>
      <c r="B78" s="40" t="s">
        <v>250</v>
      </c>
      <c r="C78" s="41" t="s">
        <v>457</v>
      </c>
      <c r="D78" s="40" t="s">
        <v>398</v>
      </c>
      <c r="E78" s="40" t="s">
        <v>398</v>
      </c>
      <c r="F78" s="40">
        <v>8224</v>
      </c>
      <c r="G78" s="40">
        <v>246.72</v>
      </c>
      <c r="H78" s="40">
        <v>7977.28</v>
      </c>
      <c r="I78" s="40">
        <v>1</v>
      </c>
      <c r="J78" s="40" t="s">
        <v>48</v>
      </c>
      <c r="K78" s="40"/>
      <c r="L78" s="40" t="s">
        <v>423</v>
      </c>
      <c r="M78" s="40" t="s">
        <v>125</v>
      </c>
      <c r="N78" s="40" t="s">
        <v>458</v>
      </c>
      <c r="O78" s="41" t="s">
        <v>459</v>
      </c>
      <c r="P78" s="40" t="s">
        <v>409</v>
      </c>
      <c r="Q78" s="41" t="s">
        <v>460</v>
      </c>
      <c r="R78" s="40" t="s">
        <v>128</v>
      </c>
      <c r="S78" s="40" t="s">
        <v>50</v>
      </c>
      <c r="T78" s="40" t="s">
        <v>405</v>
      </c>
      <c r="U78" s="46" t="s">
        <v>128</v>
      </c>
      <c r="V78" s="46"/>
      <c r="W78" s="40" t="s">
        <v>228</v>
      </c>
      <c r="X78" s="40" t="s">
        <v>48</v>
      </c>
    </row>
    <row r="79" s="34" customFormat="1" spans="1:24">
      <c r="A79" s="40">
        <v>78</v>
      </c>
      <c r="B79" s="40" t="s">
        <v>250</v>
      </c>
      <c r="C79" s="41" t="s">
        <v>461</v>
      </c>
      <c r="D79" s="40" t="s">
        <v>398</v>
      </c>
      <c r="E79" s="40" t="s">
        <v>398</v>
      </c>
      <c r="F79" s="40">
        <v>6207.03</v>
      </c>
      <c r="G79" s="40">
        <v>186.21</v>
      </c>
      <c r="H79" s="40">
        <v>6020.82</v>
      </c>
      <c r="I79" s="40">
        <v>1</v>
      </c>
      <c r="J79" s="40" t="s">
        <v>48</v>
      </c>
      <c r="K79" s="40"/>
      <c r="L79" s="40" t="s">
        <v>423</v>
      </c>
      <c r="M79" s="40" t="s">
        <v>125</v>
      </c>
      <c r="N79" s="40" t="s">
        <v>462</v>
      </c>
      <c r="O79" s="41" t="s">
        <v>463</v>
      </c>
      <c r="P79" s="40" t="s">
        <v>464</v>
      </c>
      <c r="Q79" s="41" t="s">
        <v>465</v>
      </c>
      <c r="R79" s="40" t="s">
        <v>128</v>
      </c>
      <c r="S79" s="40" t="s">
        <v>50</v>
      </c>
      <c r="T79" s="40" t="s">
        <v>405</v>
      </c>
      <c r="U79" s="46" t="s">
        <v>128</v>
      </c>
      <c r="V79" s="46"/>
      <c r="W79" s="40" t="s">
        <v>228</v>
      </c>
      <c r="X79" s="40" t="s">
        <v>48</v>
      </c>
    </row>
    <row r="80" s="34" customFormat="1" spans="1:24">
      <c r="A80" s="40">
        <v>79</v>
      </c>
      <c r="B80" s="40" t="s">
        <v>250</v>
      </c>
      <c r="C80" s="41" t="s">
        <v>466</v>
      </c>
      <c r="D80" s="40" t="s">
        <v>398</v>
      </c>
      <c r="E80" s="40" t="s">
        <v>398</v>
      </c>
      <c r="F80" s="40">
        <v>15</v>
      </c>
      <c r="G80" s="40">
        <v>0.45</v>
      </c>
      <c r="H80" s="40">
        <v>14.55</v>
      </c>
      <c r="I80" s="40">
        <v>1</v>
      </c>
      <c r="J80" s="40" t="s">
        <v>48</v>
      </c>
      <c r="K80" s="40"/>
      <c r="L80" s="40" t="s">
        <v>423</v>
      </c>
      <c r="M80" s="40" t="s">
        <v>125</v>
      </c>
      <c r="N80" s="40" t="s">
        <v>467</v>
      </c>
      <c r="O80" s="41" t="s">
        <v>468</v>
      </c>
      <c r="P80" s="40" t="s">
        <v>464</v>
      </c>
      <c r="Q80" s="41" t="s">
        <v>469</v>
      </c>
      <c r="R80" s="40" t="s">
        <v>128</v>
      </c>
      <c r="S80" s="40" t="s">
        <v>50</v>
      </c>
      <c r="T80" s="40" t="s">
        <v>405</v>
      </c>
      <c r="U80" s="46" t="s">
        <v>128</v>
      </c>
      <c r="V80" s="46"/>
      <c r="W80" s="40" t="s">
        <v>228</v>
      </c>
      <c r="X80" s="40" t="s">
        <v>48</v>
      </c>
    </row>
    <row r="81" s="34" customFormat="1" spans="1:24">
      <c r="A81" s="40">
        <v>80</v>
      </c>
      <c r="B81" s="40" t="s">
        <v>250</v>
      </c>
      <c r="C81" s="41" t="s">
        <v>470</v>
      </c>
      <c r="D81" s="40" t="s">
        <v>398</v>
      </c>
      <c r="E81" s="40" t="s">
        <v>398</v>
      </c>
      <c r="F81" s="40">
        <v>6403.94</v>
      </c>
      <c r="G81" s="40">
        <v>192.12</v>
      </c>
      <c r="H81" s="40">
        <v>6211.82</v>
      </c>
      <c r="I81" s="40">
        <v>1</v>
      </c>
      <c r="J81" s="40" t="s">
        <v>48</v>
      </c>
      <c r="K81" s="40"/>
      <c r="L81" s="40" t="s">
        <v>423</v>
      </c>
      <c r="M81" s="40" t="s">
        <v>125</v>
      </c>
      <c r="N81" s="40" t="s">
        <v>471</v>
      </c>
      <c r="O81" s="41" t="s">
        <v>472</v>
      </c>
      <c r="P81" s="40" t="s">
        <v>464</v>
      </c>
      <c r="Q81" s="41" t="s">
        <v>473</v>
      </c>
      <c r="R81" s="40" t="s">
        <v>128</v>
      </c>
      <c r="S81" s="40" t="s">
        <v>50</v>
      </c>
      <c r="T81" s="40" t="s">
        <v>405</v>
      </c>
      <c r="U81" s="46" t="s">
        <v>128</v>
      </c>
      <c r="V81" s="46"/>
      <c r="W81" s="40" t="s">
        <v>228</v>
      </c>
      <c r="X81" s="40" t="s">
        <v>48</v>
      </c>
    </row>
    <row r="82" s="34" customFormat="1" spans="1:24">
      <c r="A82" s="40">
        <v>81</v>
      </c>
      <c r="B82" s="40" t="s">
        <v>474</v>
      </c>
      <c r="C82" s="41" t="s">
        <v>475</v>
      </c>
      <c r="D82" s="40" t="s">
        <v>398</v>
      </c>
      <c r="E82" s="40" t="s">
        <v>398</v>
      </c>
      <c r="F82" s="40">
        <v>6795.83</v>
      </c>
      <c r="G82" s="40">
        <v>203.87</v>
      </c>
      <c r="H82" s="40">
        <v>6591.96</v>
      </c>
      <c r="I82" s="40">
        <v>1</v>
      </c>
      <c r="J82" s="40" t="s">
        <v>48</v>
      </c>
      <c r="K82" s="40"/>
      <c r="L82" s="40" t="s">
        <v>423</v>
      </c>
      <c r="M82" s="40" t="s">
        <v>125</v>
      </c>
      <c r="N82" s="40" t="s">
        <v>476</v>
      </c>
      <c r="O82" s="41" t="s">
        <v>477</v>
      </c>
      <c r="P82" s="40" t="s">
        <v>464</v>
      </c>
      <c r="Q82" s="41" t="s">
        <v>478</v>
      </c>
      <c r="R82" s="40" t="s">
        <v>128</v>
      </c>
      <c r="S82" s="40" t="s">
        <v>50</v>
      </c>
      <c r="T82" s="40" t="s">
        <v>405</v>
      </c>
      <c r="U82" s="46" t="s">
        <v>128</v>
      </c>
      <c r="V82" s="46"/>
      <c r="W82" s="40" t="s">
        <v>228</v>
      </c>
      <c r="X82" s="40" t="s">
        <v>48</v>
      </c>
    </row>
    <row r="83" s="34" customFormat="1" spans="1:24">
      <c r="A83" s="40">
        <v>82</v>
      </c>
      <c r="B83" s="40" t="s">
        <v>250</v>
      </c>
      <c r="C83" s="41" t="s">
        <v>479</v>
      </c>
      <c r="D83" s="40" t="s">
        <v>398</v>
      </c>
      <c r="E83" s="40" t="s">
        <v>398</v>
      </c>
      <c r="F83" s="40">
        <v>6918.47</v>
      </c>
      <c r="G83" s="40">
        <v>207.55</v>
      </c>
      <c r="H83" s="40">
        <v>6710.92</v>
      </c>
      <c r="I83" s="40">
        <v>1</v>
      </c>
      <c r="J83" s="40" t="s">
        <v>48</v>
      </c>
      <c r="K83" s="40"/>
      <c r="L83" s="40" t="s">
        <v>423</v>
      </c>
      <c r="M83" s="40" t="s">
        <v>125</v>
      </c>
      <c r="N83" s="40" t="s">
        <v>480</v>
      </c>
      <c r="O83" s="41" t="s">
        <v>481</v>
      </c>
      <c r="P83" s="40" t="s">
        <v>464</v>
      </c>
      <c r="Q83" s="41" t="s">
        <v>482</v>
      </c>
      <c r="R83" s="40" t="s">
        <v>128</v>
      </c>
      <c r="S83" s="40" t="s">
        <v>50</v>
      </c>
      <c r="T83" s="40" t="s">
        <v>405</v>
      </c>
      <c r="U83" s="46" t="s">
        <v>128</v>
      </c>
      <c r="V83" s="46"/>
      <c r="W83" s="40" t="s">
        <v>228</v>
      </c>
      <c r="X83" s="40" t="s">
        <v>48</v>
      </c>
    </row>
    <row r="84" s="34" customFormat="1" spans="1:24">
      <c r="A84" s="40">
        <v>83</v>
      </c>
      <c r="B84" s="40" t="s">
        <v>474</v>
      </c>
      <c r="C84" s="41" t="s">
        <v>483</v>
      </c>
      <c r="D84" s="40" t="s">
        <v>398</v>
      </c>
      <c r="E84" s="40" t="s">
        <v>398</v>
      </c>
      <c r="F84" s="40">
        <v>231.75</v>
      </c>
      <c r="G84" s="40">
        <v>6.95</v>
      </c>
      <c r="H84" s="40">
        <v>224.8</v>
      </c>
      <c r="I84" s="40">
        <v>1</v>
      </c>
      <c r="J84" s="40" t="s">
        <v>48</v>
      </c>
      <c r="K84" s="40"/>
      <c r="L84" s="40" t="s">
        <v>423</v>
      </c>
      <c r="M84" s="40" t="s">
        <v>125</v>
      </c>
      <c r="N84" s="40" t="s">
        <v>484</v>
      </c>
      <c r="O84" s="41" t="s">
        <v>485</v>
      </c>
      <c r="P84" s="40" t="s">
        <v>464</v>
      </c>
      <c r="Q84" s="41" t="s">
        <v>486</v>
      </c>
      <c r="R84" s="40" t="s">
        <v>128</v>
      </c>
      <c r="S84" s="40" t="s">
        <v>50</v>
      </c>
      <c r="T84" s="40" t="s">
        <v>405</v>
      </c>
      <c r="U84" s="46" t="s">
        <v>128</v>
      </c>
      <c r="V84" s="46"/>
      <c r="W84" s="40" t="s">
        <v>228</v>
      </c>
      <c r="X84" s="40" t="s">
        <v>48</v>
      </c>
    </row>
    <row r="85" s="34" customFormat="1" spans="1:24">
      <c r="A85" s="40">
        <v>84</v>
      </c>
      <c r="B85" s="40" t="s">
        <v>250</v>
      </c>
      <c r="C85" s="41" t="s">
        <v>487</v>
      </c>
      <c r="D85" s="40" t="s">
        <v>398</v>
      </c>
      <c r="E85" s="40" t="s">
        <v>398</v>
      </c>
      <c r="F85" s="40">
        <v>7465.74</v>
      </c>
      <c r="G85" s="40">
        <v>223.97</v>
      </c>
      <c r="H85" s="40">
        <v>7241.77</v>
      </c>
      <c r="I85" s="40">
        <v>1</v>
      </c>
      <c r="J85" s="40" t="s">
        <v>48</v>
      </c>
      <c r="K85" s="40"/>
      <c r="L85" s="40" t="s">
        <v>423</v>
      </c>
      <c r="M85" s="40" t="s">
        <v>125</v>
      </c>
      <c r="N85" s="40" t="s">
        <v>488</v>
      </c>
      <c r="O85" s="41" t="s">
        <v>489</v>
      </c>
      <c r="P85" s="40" t="s">
        <v>464</v>
      </c>
      <c r="Q85" s="41" t="s">
        <v>490</v>
      </c>
      <c r="R85" s="40" t="s">
        <v>128</v>
      </c>
      <c r="S85" s="40" t="s">
        <v>50</v>
      </c>
      <c r="T85" s="40" t="s">
        <v>405</v>
      </c>
      <c r="U85" s="46" t="s">
        <v>128</v>
      </c>
      <c r="V85" s="46"/>
      <c r="W85" s="40" t="s">
        <v>228</v>
      </c>
      <c r="X85" s="40" t="s">
        <v>48</v>
      </c>
    </row>
    <row r="86" s="34" customFormat="1" spans="1:24">
      <c r="A86" s="40">
        <v>85</v>
      </c>
      <c r="B86" s="40" t="s">
        <v>474</v>
      </c>
      <c r="C86" s="41" t="s">
        <v>491</v>
      </c>
      <c r="D86" s="40" t="s">
        <v>398</v>
      </c>
      <c r="E86" s="40" t="s">
        <v>398</v>
      </c>
      <c r="F86" s="40">
        <v>6795.83</v>
      </c>
      <c r="G86" s="40">
        <v>203.87</v>
      </c>
      <c r="H86" s="40">
        <v>6591.96</v>
      </c>
      <c r="I86" s="40">
        <v>1</v>
      </c>
      <c r="J86" s="40" t="s">
        <v>48</v>
      </c>
      <c r="K86" s="40"/>
      <c r="L86" s="40" t="s">
        <v>423</v>
      </c>
      <c r="M86" s="40" t="s">
        <v>125</v>
      </c>
      <c r="N86" s="40" t="s">
        <v>492</v>
      </c>
      <c r="O86" s="41" t="s">
        <v>493</v>
      </c>
      <c r="P86" s="40" t="s">
        <v>464</v>
      </c>
      <c r="Q86" s="41" t="s">
        <v>494</v>
      </c>
      <c r="R86" s="40" t="s">
        <v>128</v>
      </c>
      <c r="S86" s="40" t="s">
        <v>50</v>
      </c>
      <c r="T86" s="40" t="s">
        <v>405</v>
      </c>
      <c r="U86" s="46" t="s">
        <v>128</v>
      </c>
      <c r="V86" s="46"/>
      <c r="W86" s="40" t="s">
        <v>228</v>
      </c>
      <c r="X86" s="40" t="s">
        <v>48</v>
      </c>
    </row>
    <row r="87" s="34" customFormat="1" spans="1:24">
      <c r="A87" s="40">
        <v>86</v>
      </c>
      <c r="B87" s="40" t="s">
        <v>250</v>
      </c>
      <c r="C87" s="41" t="s">
        <v>495</v>
      </c>
      <c r="D87" s="40" t="s">
        <v>398</v>
      </c>
      <c r="E87" s="40" t="s">
        <v>398</v>
      </c>
      <c r="F87" s="40">
        <v>7073.43</v>
      </c>
      <c r="G87" s="40">
        <v>212.2</v>
      </c>
      <c r="H87" s="40">
        <v>6861.23</v>
      </c>
      <c r="I87" s="40">
        <v>1</v>
      </c>
      <c r="J87" s="40" t="s">
        <v>48</v>
      </c>
      <c r="K87" s="40"/>
      <c r="L87" s="40" t="s">
        <v>423</v>
      </c>
      <c r="M87" s="40" t="s">
        <v>125</v>
      </c>
      <c r="N87" s="40" t="s">
        <v>496</v>
      </c>
      <c r="O87" s="41" t="s">
        <v>497</v>
      </c>
      <c r="P87" s="40" t="s">
        <v>464</v>
      </c>
      <c r="Q87" s="41" t="s">
        <v>498</v>
      </c>
      <c r="R87" s="40" t="s">
        <v>128</v>
      </c>
      <c r="S87" s="40" t="s">
        <v>50</v>
      </c>
      <c r="T87" s="40" t="s">
        <v>405</v>
      </c>
      <c r="U87" s="46" t="s">
        <v>128</v>
      </c>
      <c r="V87" s="46"/>
      <c r="W87" s="40" t="s">
        <v>228</v>
      </c>
      <c r="X87" s="40" t="s">
        <v>48</v>
      </c>
    </row>
    <row r="88" s="34" customFormat="1" spans="1:24">
      <c r="A88" s="40">
        <v>87</v>
      </c>
      <c r="B88" s="40" t="s">
        <v>250</v>
      </c>
      <c r="C88" s="41" t="s">
        <v>499</v>
      </c>
      <c r="D88" s="40" t="s">
        <v>398</v>
      </c>
      <c r="E88" s="40" t="s">
        <v>398</v>
      </c>
      <c r="F88" s="40">
        <v>126151.18</v>
      </c>
      <c r="G88" s="40">
        <v>10937.11</v>
      </c>
      <c r="H88" s="40">
        <v>115214.07</v>
      </c>
      <c r="I88" s="40">
        <v>1</v>
      </c>
      <c r="J88" s="40" t="s">
        <v>48</v>
      </c>
      <c r="K88" s="40"/>
      <c r="L88" s="40" t="s">
        <v>423</v>
      </c>
      <c r="M88" s="40" t="s">
        <v>125</v>
      </c>
      <c r="N88" s="40" t="s">
        <v>500</v>
      </c>
      <c r="O88" s="41" t="s">
        <v>501</v>
      </c>
      <c r="P88" s="40" t="s">
        <v>464</v>
      </c>
      <c r="Q88" s="41" t="s">
        <v>502</v>
      </c>
      <c r="R88" s="40" t="s">
        <v>128</v>
      </c>
      <c r="S88" s="40" t="s">
        <v>50</v>
      </c>
      <c r="T88" s="40" t="s">
        <v>405</v>
      </c>
      <c r="U88" s="46" t="s">
        <v>128</v>
      </c>
      <c r="V88" s="46"/>
      <c r="W88" s="40" t="s">
        <v>228</v>
      </c>
      <c r="X88" s="40" t="s">
        <v>48</v>
      </c>
    </row>
    <row r="89" s="34" customFormat="1" spans="1:24">
      <c r="A89" s="40">
        <v>88</v>
      </c>
      <c r="B89" s="40" t="s">
        <v>250</v>
      </c>
      <c r="C89" s="41" t="s">
        <v>503</v>
      </c>
      <c r="D89" s="40" t="s">
        <v>398</v>
      </c>
      <c r="E89" s="40" t="s">
        <v>398</v>
      </c>
      <c r="F89" s="40">
        <v>6795.83</v>
      </c>
      <c r="G89" s="40">
        <v>203.87</v>
      </c>
      <c r="H89" s="40">
        <v>6591.96</v>
      </c>
      <c r="I89" s="40">
        <v>1</v>
      </c>
      <c r="J89" s="40" t="s">
        <v>48</v>
      </c>
      <c r="K89" s="40"/>
      <c r="L89" s="40" t="s">
        <v>423</v>
      </c>
      <c r="M89" s="40" t="s">
        <v>125</v>
      </c>
      <c r="N89" s="40" t="s">
        <v>504</v>
      </c>
      <c r="O89" s="41" t="s">
        <v>505</v>
      </c>
      <c r="P89" s="40" t="s">
        <v>464</v>
      </c>
      <c r="Q89" s="41" t="s">
        <v>506</v>
      </c>
      <c r="R89" s="40" t="s">
        <v>128</v>
      </c>
      <c r="S89" s="40" t="s">
        <v>50</v>
      </c>
      <c r="T89" s="40" t="s">
        <v>405</v>
      </c>
      <c r="U89" s="46" t="s">
        <v>128</v>
      </c>
      <c r="V89" s="46"/>
      <c r="W89" s="40" t="s">
        <v>228</v>
      </c>
      <c r="X89" s="40" t="s">
        <v>48</v>
      </c>
    </row>
    <row r="90" s="34" customFormat="1" spans="1:24">
      <c r="A90" s="40">
        <v>89</v>
      </c>
      <c r="B90" s="40" t="s">
        <v>250</v>
      </c>
      <c r="C90" s="41" t="s">
        <v>507</v>
      </c>
      <c r="D90" s="40" t="s">
        <v>398</v>
      </c>
      <c r="E90" s="40" t="s">
        <v>398</v>
      </c>
      <c r="F90" s="40">
        <v>7073.43</v>
      </c>
      <c r="G90" s="40">
        <v>212.2</v>
      </c>
      <c r="H90" s="40">
        <v>6861.23</v>
      </c>
      <c r="I90" s="40">
        <v>1</v>
      </c>
      <c r="J90" s="40" t="s">
        <v>48</v>
      </c>
      <c r="K90" s="40"/>
      <c r="L90" s="40" t="s">
        <v>423</v>
      </c>
      <c r="M90" s="40" t="s">
        <v>125</v>
      </c>
      <c r="N90" s="40" t="s">
        <v>508</v>
      </c>
      <c r="O90" s="41" t="s">
        <v>509</v>
      </c>
      <c r="P90" s="40" t="s">
        <v>464</v>
      </c>
      <c r="Q90" s="41" t="s">
        <v>510</v>
      </c>
      <c r="R90" s="40" t="s">
        <v>128</v>
      </c>
      <c r="S90" s="40" t="s">
        <v>50</v>
      </c>
      <c r="T90" s="40" t="s">
        <v>405</v>
      </c>
      <c r="U90" s="46" t="s">
        <v>128</v>
      </c>
      <c r="V90" s="46"/>
      <c r="W90" s="40" t="s">
        <v>228</v>
      </c>
      <c r="X90" s="40" t="s">
        <v>48</v>
      </c>
    </row>
    <row r="91" s="34" customFormat="1" spans="1:24">
      <c r="A91" s="40">
        <v>90</v>
      </c>
      <c r="B91" s="40" t="s">
        <v>250</v>
      </c>
      <c r="C91" s="41" t="s">
        <v>511</v>
      </c>
      <c r="D91" s="40" t="s">
        <v>398</v>
      </c>
      <c r="E91" s="40" t="s">
        <v>398</v>
      </c>
      <c r="F91" s="40">
        <v>7073.43</v>
      </c>
      <c r="G91" s="40">
        <v>212.2</v>
      </c>
      <c r="H91" s="40">
        <v>6861.23</v>
      </c>
      <c r="I91" s="40">
        <v>1</v>
      </c>
      <c r="J91" s="40" t="s">
        <v>48</v>
      </c>
      <c r="K91" s="40"/>
      <c r="L91" s="40" t="s">
        <v>423</v>
      </c>
      <c r="M91" s="40" t="s">
        <v>125</v>
      </c>
      <c r="N91" s="40" t="s">
        <v>508</v>
      </c>
      <c r="O91" s="41" t="s">
        <v>509</v>
      </c>
      <c r="P91" s="40" t="s">
        <v>464</v>
      </c>
      <c r="Q91" s="41" t="s">
        <v>512</v>
      </c>
      <c r="R91" s="40" t="s">
        <v>128</v>
      </c>
      <c r="S91" s="40" t="s">
        <v>50</v>
      </c>
      <c r="T91" s="40" t="s">
        <v>405</v>
      </c>
      <c r="U91" s="46" t="s">
        <v>128</v>
      </c>
      <c r="V91" s="46"/>
      <c r="W91" s="40" t="s">
        <v>228</v>
      </c>
      <c r="X91" s="40" t="s">
        <v>48</v>
      </c>
    </row>
    <row r="92" s="34" customFormat="1" spans="1:24">
      <c r="A92" s="40">
        <v>91</v>
      </c>
      <c r="B92" s="40" t="s">
        <v>250</v>
      </c>
      <c r="C92" s="41" t="s">
        <v>513</v>
      </c>
      <c r="D92" s="40" t="s">
        <v>398</v>
      </c>
      <c r="E92" s="40" t="s">
        <v>398</v>
      </c>
      <c r="F92" s="40">
        <v>186</v>
      </c>
      <c r="G92" s="40">
        <v>5.58</v>
      </c>
      <c r="H92" s="40">
        <v>180.42</v>
      </c>
      <c r="I92" s="40">
        <v>1</v>
      </c>
      <c r="J92" s="40" t="s">
        <v>48</v>
      </c>
      <c r="K92" s="40"/>
      <c r="L92" s="40" t="s">
        <v>423</v>
      </c>
      <c r="M92" s="40" t="s">
        <v>125</v>
      </c>
      <c r="N92" s="40" t="s">
        <v>514</v>
      </c>
      <c r="O92" s="41" t="s">
        <v>515</v>
      </c>
      <c r="P92" s="40" t="s">
        <v>516</v>
      </c>
      <c r="Q92" s="41" t="s">
        <v>517</v>
      </c>
      <c r="R92" s="40" t="s">
        <v>128</v>
      </c>
      <c r="S92" s="40" t="s">
        <v>50</v>
      </c>
      <c r="T92" s="40" t="s">
        <v>405</v>
      </c>
      <c r="U92" s="46" t="s">
        <v>128</v>
      </c>
      <c r="V92" s="46"/>
      <c r="W92" s="40" t="s">
        <v>228</v>
      </c>
      <c r="X92" s="40" t="s">
        <v>48</v>
      </c>
    </row>
    <row r="93" s="34" customFormat="1" spans="1:24">
      <c r="A93" s="40">
        <v>92</v>
      </c>
      <c r="B93" s="40" t="s">
        <v>250</v>
      </c>
      <c r="C93" s="41" t="s">
        <v>518</v>
      </c>
      <c r="D93" s="40" t="s">
        <v>398</v>
      </c>
      <c r="E93" s="40" t="s">
        <v>398</v>
      </c>
      <c r="F93" s="40">
        <v>7073.43</v>
      </c>
      <c r="G93" s="40">
        <v>212.2</v>
      </c>
      <c r="H93" s="40">
        <v>6861.23</v>
      </c>
      <c r="I93" s="40">
        <v>1</v>
      </c>
      <c r="J93" s="40" t="s">
        <v>48</v>
      </c>
      <c r="K93" s="40"/>
      <c r="L93" s="40" t="s">
        <v>423</v>
      </c>
      <c r="M93" s="40" t="s">
        <v>125</v>
      </c>
      <c r="N93" s="40" t="s">
        <v>519</v>
      </c>
      <c r="O93" s="41" t="s">
        <v>520</v>
      </c>
      <c r="P93" s="40" t="s">
        <v>521</v>
      </c>
      <c r="Q93" s="41" t="s">
        <v>522</v>
      </c>
      <c r="R93" s="40" t="s">
        <v>128</v>
      </c>
      <c r="S93" s="40" t="s">
        <v>50</v>
      </c>
      <c r="T93" s="40" t="s">
        <v>405</v>
      </c>
      <c r="U93" s="46" t="s">
        <v>128</v>
      </c>
      <c r="V93" s="46"/>
      <c r="W93" s="40" t="s">
        <v>228</v>
      </c>
      <c r="X93" s="40" t="s">
        <v>48</v>
      </c>
    </row>
    <row r="94" s="34" customFormat="1" spans="1:24">
      <c r="A94" s="40">
        <v>93</v>
      </c>
      <c r="B94" s="40" t="s">
        <v>250</v>
      </c>
      <c r="C94" s="41" t="s">
        <v>523</v>
      </c>
      <c r="D94" s="40" t="s">
        <v>398</v>
      </c>
      <c r="E94" s="40" t="s">
        <v>398</v>
      </c>
      <c r="F94" s="40">
        <v>7179.02</v>
      </c>
      <c r="G94" s="40">
        <v>215.37</v>
      </c>
      <c r="H94" s="40">
        <v>6963.65</v>
      </c>
      <c r="I94" s="40">
        <v>1</v>
      </c>
      <c r="J94" s="40" t="s">
        <v>48</v>
      </c>
      <c r="K94" s="40"/>
      <c r="L94" s="40" t="s">
        <v>423</v>
      </c>
      <c r="M94" s="40" t="s">
        <v>125</v>
      </c>
      <c r="N94" s="40" t="s">
        <v>519</v>
      </c>
      <c r="O94" s="41" t="s">
        <v>520</v>
      </c>
      <c r="P94" s="40" t="s">
        <v>521</v>
      </c>
      <c r="Q94" s="41" t="s">
        <v>524</v>
      </c>
      <c r="R94" s="40" t="s">
        <v>128</v>
      </c>
      <c r="S94" s="40" t="s">
        <v>50</v>
      </c>
      <c r="T94" s="40" t="s">
        <v>405</v>
      </c>
      <c r="U94" s="46" t="s">
        <v>128</v>
      </c>
      <c r="V94" s="46"/>
      <c r="W94" s="40" t="s">
        <v>228</v>
      </c>
      <c r="X94" s="40" t="s">
        <v>48</v>
      </c>
    </row>
    <row r="95" s="34" customFormat="1" spans="1:24">
      <c r="A95" s="40">
        <v>94</v>
      </c>
      <c r="B95" s="40" t="s">
        <v>220</v>
      </c>
      <c r="C95" s="41" t="s">
        <v>525</v>
      </c>
      <c r="D95" s="40" t="s">
        <v>398</v>
      </c>
      <c r="E95" s="40" t="s">
        <v>398</v>
      </c>
      <c r="F95" s="40">
        <v>6291.61</v>
      </c>
      <c r="G95" s="40">
        <v>188.75</v>
      </c>
      <c r="H95" s="40">
        <v>6102.86</v>
      </c>
      <c r="I95" s="40">
        <v>1</v>
      </c>
      <c r="J95" s="40" t="s">
        <v>48</v>
      </c>
      <c r="K95" s="40"/>
      <c r="L95" s="40" t="s">
        <v>423</v>
      </c>
      <c r="M95" s="40" t="s">
        <v>125</v>
      </c>
      <c r="N95" s="40" t="s">
        <v>526</v>
      </c>
      <c r="O95" s="41" t="s">
        <v>527</v>
      </c>
      <c r="P95" s="40" t="s">
        <v>426</v>
      </c>
      <c r="Q95" s="41" t="s">
        <v>528</v>
      </c>
      <c r="R95" s="40" t="s">
        <v>226</v>
      </c>
      <c r="S95" s="40" t="s">
        <v>50</v>
      </c>
      <c r="T95" s="40" t="s">
        <v>405</v>
      </c>
      <c r="U95" s="46" t="s">
        <v>128</v>
      </c>
      <c r="V95" s="46"/>
      <c r="W95" s="40" t="s">
        <v>228</v>
      </c>
      <c r="X95" s="40" t="s">
        <v>48</v>
      </c>
    </row>
    <row r="96" s="34" customFormat="1" spans="1:24">
      <c r="A96" s="40">
        <v>95</v>
      </c>
      <c r="B96" s="40" t="s">
        <v>220</v>
      </c>
      <c r="C96" s="41" t="s">
        <v>529</v>
      </c>
      <c r="D96" s="40" t="s">
        <v>398</v>
      </c>
      <c r="E96" s="40" t="s">
        <v>398</v>
      </c>
      <c r="F96" s="40">
        <v>3572.21</v>
      </c>
      <c r="G96" s="40">
        <v>107.17</v>
      </c>
      <c r="H96" s="40">
        <v>3465.04</v>
      </c>
      <c r="I96" s="40">
        <v>1</v>
      </c>
      <c r="J96" s="40" t="s">
        <v>48</v>
      </c>
      <c r="K96" s="40"/>
      <c r="L96" s="40" t="s">
        <v>423</v>
      </c>
      <c r="M96" s="40" t="s">
        <v>125</v>
      </c>
      <c r="N96" s="40" t="s">
        <v>530</v>
      </c>
      <c r="O96" s="41" t="s">
        <v>531</v>
      </c>
      <c r="P96" s="40" t="s">
        <v>426</v>
      </c>
      <c r="Q96" s="41" t="s">
        <v>532</v>
      </c>
      <c r="R96" s="40" t="s">
        <v>226</v>
      </c>
      <c r="S96" s="40" t="s">
        <v>50</v>
      </c>
      <c r="T96" s="40" t="s">
        <v>405</v>
      </c>
      <c r="U96" s="46" t="s">
        <v>128</v>
      </c>
      <c r="V96" s="46"/>
      <c r="W96" s="40" t="s">
        <v>228</v>
      </c>
      <c r="X96" s="40" t="s">
        <v>48</v>
      </c>
    </row>
    <row r="97" s="35" customFormat="1" spans="1:24">
      <c r="A97" s="42">
        <v>96</v>
      </c>
      <c r="B97" s="42" t="s">
        <v>229</v>
      </c>
      <c r="C97" s="43" t="s">
        <v>533</v>
      </c>
      <c r="D97" s="42" t="s">
        <v>398</v>
      </c>
      <c r="E97" s="42" t="s">
        <v>398</v>
      </c>
      <c r="F97" s="42">
        <v>7905.08</v>
      </c>
      <c r="G97" s="42">
        <v>1306.4</v>
      </c>
      <c r="H97" s="42">
        <v>6598.68</v>
      </c>
      <c r="I97" s="42">
        <v>1</v>
      </c>
      <c r="J97" s="42" t="s">
        <v>48</v>
      </c>
      <c r="K97" s="42"/>
      <c r="L97" s="42" t="s">
        <v>423</v>
      </c>
      <c r="M97" s="42" t="s">
        <v>125</v>
      </c>
      <c r="N97" s="42" t="s">
        <v>534</v>
      </c>
      <c r="O97" s="43" t="s">
        <v>535</v>
      </c>
      <c r="P97" s="42" t="s">
        <v>536</v>
      </c>
      <c r="Q97" s="43" t="s">
        <v>537</v>
      </c>
      <c r="R97" s="42" t="s">
        <v>234</v>
      </c>
      <c r="S97" s="42" t="s">
        <v>51</v>
      </c>
      <c r="T97" s="42" t="s">
        <v>405</v>
      </c>
      <c r="U97" s="49" t="s">
        <v>128</v>
      </c>
      <c r="V97" s="49"/>
      <c r="W97" s="42" t="s">
        <v>228</v>
      </c>
      <c r="X97" s="42" t="s">
        <v>48</v>
      </c>
    </row>
    <row r="98" s="34" customFormat="1" spans="1:24">
      <c r="A98" s="40">
        <v>97</v>
      </c>
      <c r="B98" s="40" t="s">
        <v>250</v>
      </c>
      <c r="C98" s="41" t="s">
        <v>538</v>
      </c>
      <c r="D98" s="40" t="s">
        <v>398</v>
      </c>
      <c r="E98" s="40" t="s">
        <v>398</v>
      </c>
      <c r="F98" s="40">
        <v>6512.21</v>
      </c>
      <c r="G98" s="40">
        <v>195.37</v>
      </c>
      <c r="H98" s="40">
        <v>6316.84</v>
      </c>
      <c r="I98" s="40">
        <v>1</v>
      </c>
      <c r="J98" s="40" t="s">
        <v>48</v>
      </c>
      <c r="K98" s="40"/>
      <c r="L98" s="40" t="s">
        <v>423</v>
      </c>
      <c r="M98" s="40" t="s">
        <v>125</v>
      </c>
      <c r="N98" s="40" t="s">
        <v>539</v>
      </c>
      <c r="O98" s="41" t="s">
        <v>540</v>
      </c>
      <c r="P98" s="40" t="s">
        <v>420</v>
      </c>
      <c r="Q98" s="41" t="s">
        <v>541</v>
      </c>
      <c r="R98" s="40" t="s">
        <v>128</v>
      </c>
      <c r="S98" s="40" t="s">
        <v>50</v>
      </c>
      <c r="T98" s="40" t="s">
        <v>405</v>
      </c>
      <c r="U98" s="46" t="s">
        <v>128</v>
      </c>
      <c r="V98" s="46"/>
      <c r="W98" s="40" t="s">
        <v>228</v>
      </c>
      <c r="X98" s="40" t="s">
        <v>48</v>
      </c>
    </row>
    <row r="99" s="34" customFormat="1" spans="1:24">
      <c r="A99" s="40">
        <v>98</v>
      </c>
      <c r="B99" s="40" t="s">
        <v>250</v>
      </c>
      <c r="C99" s="41" t="s">
        <v>542</v>
      </c>
      <c r="D99" s="40" t="s">
        <v>398</v>
      </c>
      <c r="E99" s="40" t="s">
        <v>398</v>
      </c>
      <c r="F99" s="40">
        <v>7345.32</v>
      </c>
      <c r="G99" s="40">
        <v>220.36</v>
      </c>
      <c r="H99" s="40">
        <v>7124.96</v>
      </c>
      <c r="I99" s="40">
        <v>1</v>
      </c>
      <c r="J99" s="40" t="s">
        <v>48</v>
      </c>
      <c r="K99" s="40"/>
      <c r="L99" s="40" t="s">
        <v>423</v>
      </c>
      <c r="M99" s="40" t="s">
        <v>125</v>
      </c>
      <c r="N99" s="40" t="s">
        <v>543</v>
      </c>
      <c r="O99" s="41" t="s">
        <v>544</v>
      </c>
      <c r="P99" s="40" t="s">
        <v>420</v>
      </c>
      <c r="Q99" s="41" t="s">
        <v>545</v>
      </c>
      <c r="R99" s="40" t="s">
        <v>128</v>
      </c>
      <c r="S99" s="40" t="s">
        <v>50</v>
      </c>
      <c r="T99" s="40" t="s">
        <v>405</v>
      </c>
      <c r="U99" s="46" t="s">
        <v>128</v>
      </c>
      <c r="V99" s="46"/>
      <c r="W99" s="40" t="s">
        <v>228</v>
      </c>
      <c r="X99" s="40" t="s">
        <v>48</v>
      </c>
    </row>
    <row r="100" s="34" customFormat="1" spans="1:24">
      <c r="A100" s="40">
        <v>99</v>
      </c>
      <c r="B100" s="40" t="s">
        <v>250</v>
      </c>
      <c r="C100" s="41" t="s">
        <v>546</v>
      </c>
      <c r="D100" s="40" t="s">
        <v>398</v>
      </c>
      <c r="E100" s="40" t="s">
        <v>398</v>
      </c>
      <c r="F100" s="40">
        <v>7037.35</v>
      </c>
      <c r="G100" s="40">
        <v>211.12</v>
      </c>
      <c r="H100" s="40">
        <v>6826.23</v>
      </c>
      <c r="I100" s="40">
        <v>1</v>
      </c>
      <c r="J100" s="40" t="s">
        <v>48</v>
      </c>
      <c r="K100" s="40"/>
      <c r="L100" s="40" t="s">
        <v>423</v>
      </c>
      <c r="M100" s="40" t="s">
        <v>125</v>
      </c>
      <c r="N100" s="40" t="s">
        <v>547</v>
      </c>
      <c r="O100" s="41" t="s">
        <v>548</v>
      </c>
      <c r="P100" s="40" t="s">
        <v>420</v>
      </c>
      <c r="Q100" s="41" t="s">
        <v>549</v>
      </c>
      <c r="R100" s="40" t="s">
        <v>128</v>
      </c>
      <c r="S100" s="40" t="s">
        <v>50</v>
      </c>
      <c r="T100" s="40" t="s">
        <v>405</v>
      </c>
      <c r="U100" s="46" t="s">
        <v>128</v>
      </c>
      <c r="V100" s="46"/>
      <c r="W100" s="40" t="s">
        <v>228</v>
      </c>
      <c r="X100" s="40" t="s">
        <v>48</v>
      </c>
    </row>
    <row r="101" s="34" customFormat="1" spans="1:24">
      <c r="A101" s="40">
        <v>100</v>
      </c>
      <c r="B101" s="40" t="s">
        <v>250</v>
      </c>
      <c r="C101" s="41" t="s">
        <v>550</v>
      </c>
      <c r="D101" s="40" t="s">
        <v>398</v>
      </c>
      <c r="E101" s="40" t="s">
        <v>398</v>
      </c>
      <c r="F101" s="40">
        <v>288</v>
      </c>
      <c r="G101" s="40">
        <v>8.64</v>
      </c>
      <c r="H101" s="40">
        <v>279.36</v>
      </c>
      <c r="I101" s="40">
        <v>1</v>
      </c>
      <c r="J101" s="40" t="s">
        <v>48</v>
      </c>
      <c r="K101" s="40"/>
      <c r="L101" s="40" t="s">
        <v>423</v>
      </c>
      <c r="M101" s="40" t="s">
        <v>125</v>
      </c>
      <c r="N101" s="40" t="s">
        <v>338</v>
      </c>
      <c r="O101" s="41" t="s">
        <v>339</v>
      </c>
      <c r="P101" s="40" t="s">
        <v>420</v>
      </c>
      <c r="Q101" s="41" t="s">
        <v>551</v>
      </c>
      <c r="R101" s="40" t="s">
        <v>128</v>
      </c>
      <c r="S101" s="40" t="s">
        <v>50</v>
      </c>
      <c r="T101" s="40" t="s">
        <v>405</v>
      </c>
      <c r="U101" s="46" t="s">
        <v>128</v>
      </c>
      <c r="V101" s="46"/>
      <c r="W101" s="40" t="s">
        <v>228</v>
      </c>
      <c r="X101" s="40" t="s">
        <v>48</v>
      </c>
    </row>
    <row r="102" s="34" customFormat="1" spans="1:24">
      <c r="A102" s="40">
        <v>101</v>
      </c>
      <c r="B102" s="40" t="s">
        <v>250</v>
      </c>
      <c r="C102" s="41" t="s">
        <v>552</v>
      </c>
      <c r="D102" s="40" t="s">
        <v>398</v>
      </c>
      <c r="E102" s="40" t="s">
        <v>398</v>
      </c>
      <c r="F102" s="40">
        <v>7754.28</v>
      </c>
      <c r="G102" s="40">
        <v>232.63</v>
      </c>
      <c r="H102" s="40">
        <v>7521.65</v>
      </c>
      <c r="I102" s="40">
        <v>1</v>
      </c>
      <c r="J102" s="40" t="s">
        <v>48</v>
      </c>
      <c r="K102" s="40"/>
      <c r="L102" s="40" t="s">
        <v>423</v>
      </c>
      <c r="M102" s="40" t="s">
        <v>125</v>
      </c>
      <c r="N102" s="40" t="s">
        <v>553</v>
      </c>
      <c r="O102" s="41" t="s">
        <v>554</v>
      </c>
      <c r="P102" s="40" t="s">
        <v>420</v>
      </c>
      <c r="Q102" s="41" t="s">
        <v>555</v>
      </c>
      <c r="R102" s="40" t="s">
        <v>128</v>
      </c>
      <c r="S102" s="40" t="s">
        <v>50</v>
      </c>
      <c r="T102" s="40" t="s">
        <v>405</v>
      </c>
      <c r="U102" s="46" t="s">
        <v>128</v>
      </c>
      <c r="V102" s="46"/>
      <c r="W102" s="40" t="s">
        <v>228</v>
      </c>
      <c r="X102" s="40" t="s">
        <v>48</v>
      </c>
    </row>
    <row r="103" s="34" customFormat="1" spans="1:24">
      <c r="A103" s="40">
        <v>102</v>
      </c>
      <c r="B103" s="40" t="s">
        <v>250</v>
      </c>
      <c r="C103" s="41" t="s">
        <v>556</v>
      </c>
      <c r="D103" s="40" t="s">
        <v>398</v>
      </c>
      <c r="E103" s="40" t="s">
        <v>398</v>
      </c>
      <c r="F103" s="40">
        <v>6979.29</v>
      </c>
      <c r="G103" s="40">
        <v>679.55</v>
      </c>
      <c r="H103" s="40">
        <v>6299.74</v>
      </c>
      <c r="I103" s="40">
        <v>1</v>
      </c>
      <c r="J103" s="40" t="s">
        <v>48</v>
      </c>
      <c r="K103" s="40"/>
      <c r="L103" s="40" t="s">
        <v>423</v>
      </c>
      <c r="M103" s="40" t="s">
        <v>125</v>
      </c>
      <c r="N103" s="40" t="s">
        <v>557</v>
      </c>
      <c r="O103" s="41" t="s">
        <v>558</v>
      </c>
      <c r="P103" s="40" t="s">
        <v>420</v>
      </c>
      <c r="Q103" s="41" t="s">
        <v>559</v>
      </c>
      <c r="R103" s="40" t="s">
        <v>128</v>
      </c>
      <c r="S103" s="40" t="s">
        <v>50</v>
      </c>
      <c r="T103" s="40" t="s">
        <v>405</v>
      </c>
      <c r="U103" s="46" t="s">
        <v>128</v>
      </c>
      <c r="V103" s="46"/>
      <c r="W103" s="40" t="s">
        <v>228</v>
      </c>
      <c r="X103" s="40" t="s">
        <v>48</v>
      </c>
    </row>
    <row r="104" s="34" customFormat="1" spans="1:24">
      <c r="A104" s="40">
        <v>103</v>
      </c>
      <c r="B104" s="40" t="s">
        <v>220</v>
      </c>
      <c r="C104" s="41" t="s">
        <v>560</v>
      </c>
      <c r="D104" s="40" t="s">
        <v>398</v>
      </c>
      <c r="E104" s="40" t="s">
        <v>398</v>
      </c>
      <c r="F104" s="40">
        <v>7272.47</v>
      </c>
      <c r="G104" s="40">
        <v>218.17</v>
      </c>
      <c r="H104" s="40">
        <v>7054.3</v>
      </c>
      <c r="I104" s="40">
        <v>1</v>
      </c>
      <c r="J104" s="40" t="s">
        <v>48</v>
      </c>
      <c r="K104" s="40"/>
      <c r="L104" s="40" t="s">
        <v>423</v>
      </c>
      <c r="M104" s="40" t="s">
        <v>125</v>
      </c>
      <c r="N104" s="40" t="s">
        <v>561</v>
      </c>
      <c r="O104" s="41" t="s">
        <v>562</v>
      </c>
      <c r="P104" s="40" t="s">
        <v>420</v>
      </c>
      <c r="Q104" s="41" t="s">
        <v>563</v>
      </c>
      <c r="R104" s="40" t="s">
        <v>226</v>
      </c>
      <c r="S104" s="40" t="s">
        <v>50</v>
      </c>
      <c r="T104" s="40" t="s">
        <v>405</v>
      </c>
      <c r="U104" s="46" t="s">
        <v>128</v>
      </c>
      <c r="V104" s="46"/>
      <c r="W104" s="40" t="s">
        <v>228</v>
      </c>
      <c r="X104" s="40" t="s">
        <v>48</v>
      </c>
    </row>
    <row r="105" s="34" customFormat="1" spans="1:24">
      <c r="A105" s="40">
        <v>104</v>
      </c>
      <c r="B105" s="40" t="s">
        <v>250</v>
      </c>
      <c r="C105" s="41" t="s">
        <v>564</v>
      </c>
      <c r="D105" s="40" t="s">
        <v>398</v>
      </c>
      <c r="E105" s="40" t="s">
        <v>398</v>
      </c>
      <c r="F105" s="40">
        <v>4286.76</v>
      </c>
      <c r="G105" s="40">
        <v>128.6</v>
      </c>
      <c r="H105" s="40">
        <v>4158.16</v>
      </c>
      <c r="I105" s="40">
        <v>1</v>
      </c>
      <c r="J105" s="40" t="s">
        <v>48</v>
      </c>
      <c r="K105" s="40"/>
      <c r="L105" s="40" t="s">
        <v>423</v>
      </c>
      <c r="M105" s="40" t="s">
        <v>125</v>
      </c>
      <c r="N105" s="40" t="s">
        <v>565</v>
      </c>
      <c r="O105" s="41" t="s">
        <v>566</v>
      </c>
      <c r="P105" s="40" t="s">
        <v>420</v>
      </c>
      <c r="Q105" s="41" t="s">
        <v>567</v>
      </c>
      <c r="R105" s="40" t="s">
        <v>128</v>
      </c>
      <c r="S105" s="40" t="s">
        <v>50</v>
      </c>
      <c r="T105" s="40" t="s">
        <v>405</v>
      </c>
      <c r="U105" s="46" t="s">
        <v>128</v>
      </c>
      <c r="V105" s="46"/>
      <c r="W105" s="40" t="s">
        <v>228</v>
      </c>
      <c r="X105" s="40" t="s">
        <v>48</v>
      </c>
    </row>
    <row r="106" s="34" customFormat="1" spans="1:24">
      <c r="A106" s="40">
        <v>105</v>
      </c>
      <c r="B106" s="40" t="s">
        <v>250</v>
      </c>
      <c r="C106" s="41" t="s">
        <v>568</v>
      </c>
      <c r="D106" s="40" t="s">
        <v>398</v>
      </c>
      <c r="E106" s="40" t="s">
        <v>398</v>
      </c>
      <c r="F106" s="40">
        <v>7073.42</v>
      </c>
      <c r="G106" s="40">
        <v>212.2</v>
      </c>
      <c r="H106" s="40">
        <v>6861.22</v>
      </c>
      <c r="I106" s="40">
        <v>1</v>
      </c>
      <c r="J106" s="40" t="s">
        <v>48</v>
      </c>
      <c r="K106" s="40"/>
      <c r="L106" s="40" t="s">
        <v>423</v>
      </c>
      <c r="M106" s="40" t="s">
        <v>125</v>
      </c>
      <c r="N106" s="40" t="s">
        <v>569</v>
      </c>
      <c r="O106" s="41" t="s">
        <v>570</v>
      </c>
      <c r="P106" s="40" t="s">
        <v>420</v>
      </c>
      <c r="Q106" s="41" t="s">
        <v>571</v>
      </c>
      <c r="R106" s="40" t="s">
        <v>128</v>
      </c>
      <c r="S106" s="40" t="s">
        <v>50</v>
      </c>
      <c r="T106" s="40" t="s">
        <v>405</v>
      </c>
      <c r="U106" s="46" t="s">
        <v>128</v>
      </c>
      <c r="V106" s="46"/>
      <c r="W106" s="40" t="s">
        <v>228</v>
      </c>
      <c r="X106" s="40" t="s">
        <v>48</v>
      </c>
    </row>
    <row r="107" s="34" customFormat="1" spans="1:24">
      <c r="A107" s="40">
        <v>106</v>
      </c>
      <c r="B107" s="40" t="s">
        <v>250</v>
      </c>
      <c r="C107" s="41" t="s">
        <v>572</v>
      </c>
      <c r="D107" s="40" t="s">
        <v>398</v>
      </c>
      <c r="E107" s="40" t="s">
        <v>398</v>
      </c>
      <c r="F107" s="40">
        <v>7345.32</v>
      </c>
      <c r="G107" s="40">
        <v>220.36</v>
      </c>
      <c r="H107" s="40">
        <v>7124.96</v>
      </c>
      <c r="I107" s="40">
        <v>1</v>
      </c>
      <c r="J107" s="40" t="s">
        <v>48</v>
      </c>
      <c r="K107" s="40"/>
      <c r="L107" s="40" t="s">
        <v>423</v>
      </c>
      <c r="M107" s="40" t="s">
        <v>125</v>
      </c>
      <c r="N107" s="40" t="s">
        <v>573</v>
      </c>
      <c r="O107" s="41" t="s">
        <v>574</v>
      </c>
      <c r="P107" s="40" t="s">
        <v>420</v>
      </c>
      <c r="Q107" s="41" t="s">
        <v>575</v>
      </c>
      <c r="R107" s="40" t="s">
        <v>128</v>
      </c>
      <c r="S107" s="40" t="s">
        <v>50</v>
      </c>
      <c r="T107" s="40" t="s">
        <v>405</v>
      </c>
      <c r="U107" s="46" t="s">
        <v>128</v>
      </c>
      <c r="V107" s="46"/>
      <c r="W107" s="40" t="s">
        <v>228</v>
      </c>
      <c r="X107" s="40" t="s">
        <v>48</v>
      </c>
    </row>
    <row r="108" s="34" customFormat="1" spans="1:24">
      <c r="A108" s="40">
        <v>107</v>
      </c>
      <c r="B108" s="40" t="s">
        <v>250</v>
      </c>
      <c r="C108" s="41" t="s">
        <v>576</v>
      </c>
      <c r="D108" s="40" t="s">
        <v>398</v>
      </c>
      <c r="E108" s="40" t="s">
        <v>398</v>
      </c>
      <c r="F108" s="40">
        <v>2101.33</v>
      </c>
      <c r="G108" s="40">
        <v>63.04</v>
      </c>
      <c r="H108" s="40">
        <v>2038.29</v>
      </c>
      <c r="I108" s="40">
        <v>1</v>
      </c>
      <c r="J108" s="40" t="s">
        <v>48</v>
      </c>
      <c r="K108" s="40"/>
      <c r="L108" s="40" t="s">
        <v>423</v>
      </c>
      <c r="M108" s="40" t="s">
        <v>125</v>
      </c>
      <c r="N108" s="40" t="s">
        <v>577</v>
      </c>
      <c r="O108" s="41" t="s">
        <v>578</v>
      </c>
      <c r="P108" s="40" t="s">
        <v>420</v>
      </c>
      <c r="Q108" s="41" t="s">
        <v>579</v>
      </c>
      <c r="R108" s="40" t="s">
        <v>128</v>
      </c>
      <c r="S108" s="40" t="s">
        <v>50</v>
      </c>
      <c r="T108" s="40" t="s">
        <v>405</v>
      </c>
      <c r="U108" s="46" t="s">
        <v>128</v>
      </c>
      <c r="V108" s="46"/>
      <c r="W108" s="40" t="s">
        <v>228</v>
      </c>
      <c r="X108" s="40" t="s">
        <v>48</v>
      </c>
    </row>
    <row r="109" s="34" customFormat="1" spans="1:24">
      <c r="A109" s="40">
        <v>108</v>
      </c>
      <c r="B109" s="40" t="s">
        <v>250</v>
      </c>
      <c r="C109" s="41" t="s">
        <v>580</v>
      </c>
      <c r="D109" s="40" t="s">
        <v>398</v>
      </c>
      <c r="E109" s="40" t="s">
        <v>398</v>
      </c>
      <c r="F109" s="40">
        <v>231.75</v>
      </c>
      <c r="G109" s="40">
        <v>6.95</v>
      </c>
      <c r="H109" s="40">
        <v>224.8</v>
      </c>
      <c r="I109" s="40">
        <v>1</v>
      </c>
      <c r="J109" s="40" t="s">
        <v>48</v>
      </c>
      <c r="K109" s="40"/>
      <c r="L109" s="40" t="s">
        <v>423</v>
      </c>
      <c r="M109" s="40" t="s">
        <v>125</v>
      </c>
      <c r="N109" s="40" t="s">
        <v>581</v>
      </c>
      <c r="O109" s="41" t="s">
        <v>582</v>
      </c>
      <c r="P109" s="40" t="s">
        <v>420</v>
      </c>
      <c r="Q109" s="41" t="s">
        <v>583</v>
      </c>
      <c r="R109" s="40" t="s">
        <v>128</v>
      </c>
      <c r="S109" s="40" t="s">
        <v>50</v>
      </c>
      <c r="T109" s="40" t="s">
        <v>405</v>
      </c>
      <c r="U109" s="46" t="s">
        <v>128</v>
      </c>
      <c r="V109" s="46"/>
      <c r="W109" s="40" t="s">
        <v>228</v>
      </c>
      <c r="X109" s="40" t="s">
        <v>48</v>
      </c>
    </row>
    <row r="110" s="34" customFormat="1" spans="1:24">
      <c r="A110" s="40">
        <v>109</v>
      </c>
      <c r="B110" s="40" t="s">
        <v>250</v>
      </c>
      <c r="C110" s="41" t="s">
        <v>584</v>
      </c>
      <c r="D110" s="40" t="s">
        <v>398</v>
      </c>
      <c r="E110" s="40" t="s">
        <v>398</v>
      </c>
      <c r="F110" s="40">
        <v>5754</v>
      </c>
      <c r="G110" s="40">
        <v>172.62</v>
      </c>
      <c r="H110" s="40">
        <v>5581.38</v>
      </c>
      <c r="I110" s="40">
        <v>1</v>
      </c>
      <c r="J110" s="40" t="s">
        <v>48</v>
      </c>
      <c r="K110" s="40"/>
      <c r="L110" s="40" t="s">
        <v>423</v>
      </c>
      <c r="M110" s="40" t="s">
        <v>125</v>
      </c>
      <c r="N110" s="40" t="s">
        <v>585</v>
      </c>
      <c r="O110" s="41" t="s">
        <v>586</v>
      </c>
      <c r="P110" s="40" t="s">
        <v>420</v>
      </c>
      <c r="Q110" s="41" t="s">
        <v>587</v>
      </c>
      <c r="R110" s="40" t="s">
        <v>128</v>
      </c>
      <c r="S110" s="40" t="s">
        <v>50</v>
      </c>
      <c r="T110" s="40" t="s">
        <v>405</v>
      </c>
      <c r="U110" s="46" t="s">
        <v>128</v>
      </c>
      <c r="V110" s="46"/>
      <c r="W110" s="40" t="s">
        <v>228</v>
      </c>
      <c r="X110" s="40" t="s">
        <v>48</v>
      </c>
    </row>
    <row r="111" s="34" customFormat="1" spans="1:24">
      <c r="A111" s="40">
        <v>110</v>
      </c>
      <c r="B111" s="40" t="s">
        <v>250</v>
      </c>
      <c r="C111" s="41" t="s">
        <v>588</v>
      </c>
      <c r="D111" s="40" t="s">
        <v>398</v>
      </c>
      <c r="E111" s="40" t="s">
        <v>398</v>
      </c>
      <c r="F111" s="40">
        <v>215.12</v>
      </c>
      <c r="G111" s="40">
        <v>6.45</v>
      </c>
      <c r="H111" s="40">
        <v>208.67</v>
      </c>
      <c r="I111" s="40">
        <v>1</v>
      </c>
      <c r="J111" s="40" t="s">
        <v>48</v>
      </c>
      <c r="K111" s="40"/>
      <c r="L111" s="40" t="s">
        <v>423</v>
      </c>
      <c r="M111" s="40" t="s">
        <v>125</v>
      </c>
      <c r="N111" s="40" t="s">
        <v>589</v>
      </c>
      <c r="O111" s="41" t="s">
        <v>590</v>
      </c>
      <c r="P111" s="40" t="s">
        <v>420</v>
      </c>
      <c r="Q111" s="41" t="s">
        <v>591</v>
      </c>
      <c r="R111" s="40" t="s">
        <v>128</v>
      </c>
      <c r="S111" s="40" t="s">
        <v>50</v>
      </c>
      <c r="T111" s="40" t="s">
        <v>405</v>
      </c>
      <c r="U111" s="46" t="s">
        <v>128</v>
      </c>
      <c r="V111" s="47"/>
      <c r="W111" s="40" t="s">
        <v>228</v>
      </c>
      <c r="X111" s="40" t="s">
        <v>48</v>
      </c>
    </row>
    <row r="112" s="34" customFormat="1" spans="1:24">
      <c r="A112" s="40">
        <v>111</v>
      </c>
      <c r="B112" s="40" t="s">
        <v>250</v>
      </c>
      <c r="C112" s="41" t="s">
        <v>592</v>
      </c>
      <c r="D112" s="40" t="s">
        <v>398</v>
      </c>
      <c r="E112" s="40" t="s">
        <v>398</v>
      </c>
      <c r="F112" s="40">
        <v>1993.85</v>
      </c>
      <c r="G112" s="40">
        <v>59.82</v>
      </c>
      <c r="H112" s="40">
        <v>1934.03</v>
      </c>
      <c r="I112" s="40">
        <v>1</v>
      </c>
      <c r="J112" s="40" t="s">
        <v>48</v>
      </c>
      <c r="K112" s="40"/>
      <c r="L112" s="40" t="s">
        <v>423</v>
      </c>
      <c r="M112" s="40" t="s">
        <v>125</v>
      </c>
      <c r="N112" s="40" t="s">
        <v>593</v>
      </c>
      <c r="O112" s="41" t="s">
        <v>594</v>
      </c>
      <c r="P112" s="40" t="s">
        <v>420</v>
      </c>
      <c r="Q112" s="41" t="s">
        <v>595</v>
      </c>
      <c r="R112" s="40" t="s">
        <v>128</v>
      </c>
      <c r="S112" s="40" t="s">
        <v>50</v>
      </c>
      <c r="T112" s="40" t="s">
        <v>405</v>
      </c>
      <c r="U112" s="46" t="s">
        <v>128</v>
      </c>
      <c r="V112" s="47"/>
      <c r="W112" s="40" t="s">
        <v>228</v>
      </c>
      <c r="X112" s="40" t="s">
        <v>48</v>
      </c>
    </row>
    <row r="113" s="34" customFormat="1" spans="1:24">
      <c r="A113" s="40">
        <v>112</v>
      </c>
      <c r="B113" s="40" t="s">
        <v>250</v>
      </c>
      <c r="C113" s="41" t="s">
        <v>596</v>
      </c>
      <c r="D113" s="40" t="s">
        <v>398</v>
      </c>
      <c r="E113" s="40" t="s">
        <v>398</v>
      </c>
      <c r="F113" s="40">
        <v>7345.32</v>
      </c>
      <c r="G113" s="40">
        <v>220.36</v>
      </c>
      <c r="H113" s="40">
        <v>7124.96</v>
      </c>
      <c r="I113" s="40">
        <v>1</v>
      </c>
      <c r="J113" s="40" t="s">
        <v>48</v>
      </c>
      <c r="K113" s="40"/>
      <c r="L113" s="40" t="s">
        <v>423</v>
      </c>
      <c r="M113" s="40" t="s">
        <v>125</v>
      </c>
      <c r="N113" s="40" t="s">
        <v>543</v>
      </c>
      <c r="O113" s="41" t="s">
        <v>544</v>
      </c>
      <c r="P113" s="40" t="s">
        <v>420</v>
      </c>
      <c r="Q113" s="41" t="s">
        <v>597</v>
      </c>
      <c r="R113" s="40" t="s">
        <v>128</v>
      </c>
      <c r="S113" s="40" t="s">
        <v>50</v>
      </c>
      <c r="T113" s="40" t="s">
        <v>405</v>
      </c>
      <c r="U113" s="46" t="s">
        <v>128</v>
      </c>
      <c r="V113" s="47"/>
      <c r="W113" s="40" t="s">
        <v>228</v>
      </c>
      <c r="X113" s="40" t="s">
        <v>48</v>
      </c>
    </row>
    <row r="114" s="34" customFormat="1" spans="1:24">
      <c r="A114" s="40">
        <v>113</v>
      </c>
      <c r="B114" s="40" t="s">
        <v>250</v>
      </c>
      <c r="C114" s="41" t="s">
        <v>598</v>
      </c>
      <c r="D114" s="40" t="s">
        <v>398</v>
      </c>
      <c r="E114" s="40" t="s">
        <v>398</v>
      </c>
      <c r="F114" s="40">
        <v>1248</v>
      </c>
      <c r="G114" s="40">
        <v>37.44</v>
      </c>
      <c r="H114" s="40">
        <v>1210.56</v>
      </c>
      <c r="I114" s="40">
        <v>1</v>
      </c>
      <c r="J114" s="40" t="s">
        <v>48</v>
      </c>
      <c r="K114" s="40"/>
      <c r="L114" s="40" t="s">
        <v>423</v>
      </c>
      <c r="M114" s="40" t="s">
        <v>125</v>
      </c>
      <c r="N114" s="40" t="s">
        <v>599</v>
      </c>
      <c r="O114" s="41" t="s">
        <v>600</v>
      </c>
      <c r="P114" s="40" t="s">
        <v>420</v>
      </c>
      <c r="Q114" s="41" t="s">
        <v>601</v>
      </c>
      <c r="R114" s="40" t="s">
        <v>128</v>
      </c>
      <c r="S114" s="40" t="s">
        <v>50</v>
      </c>
      <c r="T114" s="40" t="s">
        <v>405</v>
      </c>
      <c r="U114" s="46" t="s">
        <v>128</v>
      </c>
      <c r="V114" s="47"/>
      <c r="W114" s="40" t="s">
        <v>228</v>
      </c>
      <c r="X114" s="40" t="s">
        <v>48</v>
      </c>
    </row>
    <row r="115" s="34" customFormat="1" spans="1:24">
      <c r="A115" s="40">
        <v>114</v>
      </c>
      <c r="B115" s="40" t="s">
        <v>250</v>
      </c>
      <c r="C115" s="41" t="s">
        <v>602</v>
      </c>
      <c r="D115" s="40" t="s">
        <v>398</v>
      </c>
      <c r="E115" s="40" t="s">
        <v>398</v>
      </c>
      <c r="F115" s="40">
        <v>2101.33</v>
      </c>
      <c r="G115" s="40">
        <v>63.04</v>
      </c>
      <c r="H115" s="40">
        <v>2038.29</v>
      </c>
      <c r="I115" s="40">
        <v>1</v>
      </c>
      <c r="J115" s="40" t="s">
        <v>48</v>
      </c>
      <c r="K115" s="40"/>
      <c r="L115" s="40" t="s">
        <v>423</v>
      </c>
      <c r="M115" s="40" t="s">
        <v>125</v>
      </c>
      <c r="N115" s="40" t="s">
        <v>603</v>
      </c>
      <c r="O115" s="41" t="s">
        <v>604</v>
      </c>
      <c r="P115" s="40" t="s">
        <v>420</v>
      </c>
      <c r="Q115" s="41" t="s">
        <v>605</v>
      </c>
      <c r="R115" s="40" t="s">
        <v>128</v>
      </c>
      <c r="S115" s="40" t="s">
        <v>50</v>
      </c>
      <c r="T115" s="40" t="s">
        <v>405</v>
      </c>
      <c r="U115" s="46" t="s">
        <v>128</v>
      </c>
      <c r="V115" s="47"/>
      <c r="W115" s="40" t="s">
        <v>228</v>
      </c>
      <c r="X115" s="40" t="s">
        <v>48</v>
      </c>
    </row>
    <row r="116" s="34" customFormat="1" spans="1:24">
      <c r="A116" s="40">
        <v>115</v>
      </c>
      <c r="B116" s="40" t="s">
        <v>250</v>
      </c>
      <c r="C116" s="41" t="s">
        <v>606</v>
      </c>
      <c r="D116" s="40" t="s">
        <v>398</v>
      </c>
      <c r="E116" s="40" t="s">
        <v>398</v>
      </c>
      <c r="F116" s="40">
        <v>7528.4</v>
      </c>
      <c r="G116" s="40">
        <v>225.85</v>
      </c>
      <c r="H116" s="40">
        <v>7302.55</v>
      </c>
      <c r="I116" s="40">
        <v>1</v>
      </c>
      <c r="J116" s="40" t="s">
        <v>48</v>
      </c>
      <c r="K116" s="40"/>
      <c r="L116" s="40" t="s">
        <v>423</v>
      </c>
      <c r="M116" s="40" t="s">
        <v>125</v>
      </c>
      <c r="N116" s="40" t="s">
        <v>607</v>
      </c>
      <c r="O116" s="41" t="s">
        <v>608</v>
      </c>
      <c r="P116" s="40" t="s">
        <v>420</v>
      </c>
      <c r="Q116" s="41" t="s">
        <v>609</v>
      </c>
      <c r="R116" s="40" t="s">
        <v>128</v>
      </c>
      <c r="S116" s="40" t="s">
        <v>50</v>
      </c>
      <c r="T116" s="40" t="s">
        <v>405</v>
      </c>
      <c r="U116" s="46" t="s">
        <v>128</v>
      </c>
      <c r="V116" s="47"/>
      <c r="W116" s="40" t="s">
        <v>228</v>
      </c>
      <c r="X116" s="40" t="s">
        <v>48</v>
      </c>
    </row>
    <row r="117" s="34" customFormat="1" spans="1:24">
      <c r="A117" s="40">
        <v>116</v>
      </c>
      <c r="B117" s="40" t="s">
        <v>220</v>
      </c>
      <c r="C117" s="41" t="s">
        <v>610</v>
      </c>
      <c r="D117" s="40" t="s">
        <v>398</v>
      </c>
      <c r="E117" s="40" t="s">
        <v>398</v>
      </c>
      <c r="F117" s="40">
        <v>4720.34</v>
      </c>
      <c r="G117" s="40">
        <v>141.61</v>
      </c>
      <c r="H117" s="40">
        <v>4578.73</v>
      </c>
      <c r="I117" s="40">
        <v>1</v>
      </c>
      <c r="J117" s="40" t="s">
        <v>48</v>
      </c>
      <c r="K117" s="40"/>
      <c r="L117" s="40" t="s">
        <v>423</v>
      </c>
      <c r="M117" s="40" t="s">
        <v>125</v>
      </c>
      <c r="N117" s="40" t="s">
        <v>611</v>
      </c>
      <c r="O117" s="41" t="s">
        <v>612</v>
      </c>
      <c r="P117" s="40" t="s">
        <v>420</v>
      </c>
      <c r="Q117" s="41" t="s">
        <v>613</v>
      </c>
      <c r="R117" s="40" t="s">
        <v>226</v>
      </c>
      <c r="S117" s="40" t="s">
        <v>50</v>
      </c>
      <c r="T117" s="40" t="s">
        <v>405</v>
      </c>
      <c r="U117" s="46" t="s">
        <v>128</v>
      </c>
      <c r="V117" s="47"/>
      <c r="W117" s="40" t="s">
        <v>228</v>
      </c>
      <c r="X117" s="40" t="s">
        <v>48</v>
      </c>
    </row>
    <row r="118" s="34" customFormat="1" spans="1:24">
      <c r="A118" s="40">
        <v>117</v>
      </c>
      <c r="B118" s="40" t="s">
        <v>250</v>
      </c>
      <c r="C118" s="41" t="s">
        <v>614</v>
      </c>
      <c r="D118" s="40" t="s">
        <v>398</v>
      </c>
      <c r="E118" s="40" t="s">
        <v>398</v>
      </c>
      <c r="F118" s="40">
        <v>8237.09</v>
      </c>
      <c r="G118" s="40">
        <v>247.11</v>
      </c>
      <c r="H118" s="40">
        <v>7989.98</v>
      </c>
      <c r="I118" s="40">
        <v>1</v>
      </c>
      <c r="J118" s="40" t="s">
        <v>48</v>
      </c>
      <c r="K118" s="40"/>
      <c r="L118" s="40" t="s">
        <v>615</v>
      </c>
      <c r="M118" s="40" t="s">
        <v>125</v>
      </c>
      <c r="N118" s="40" t="s">
        <v>616</v>
      </c>
      <c r="O118" s="41" t="s">
        <v>617</v>
      </c>
      <c r="P118" s="40" t="s">
        <v>420</v>
      </c>
      <c r="Q118" s="41" t="s">
        <v>618</v>
      </c>
      <c r="R118" s="40" t="s">
        <v>128</v>
      </c>
      <c r="S118" s="40" t="s">
        <v>50</v>
      </c>
      <c r="T118" s="40" t="s">
        <v>405</v>
      </c>
      <c r="U118" s="46" t="s">
        <v>128</v>
      </c>
      <c r="V118" s="47"/>
      <c r="W118" s="40" t="s">
        <v>228</v>
      </c>
      <c r="X118" s="40" t="s">
        <v>48</v>
      </c>
    </row>
    <row r="119" s="34" customFormat="1" spans="1:24">
      <c r="A119" s="40">
        <v>118</v>
      </c>
      <c r="B119" s="40" t="s">
        <v>250</v>
      </c>
      <c r="C119" s="41" t="s">
        <v>619</v>
      </c>
      <c r="D119" s="40" t="s">
        <v>398</v>
      </c>
      <c r="E119" s="40" t="s">
        <v>398</v>
      </c>
      <c r="F119" s="40">
        <v>7465.74</v>
      </c>
      <c r="G119" s="40">
        <v>223.97</v>
      </c>
      <c r="H119" s="40">
        <v>7241.77</v>
      </c>
      <c r="I119" s="40">
        <v>1</v>
      </c>
      <c r="J119" s="40" t="s">
        <v>48</v>
      </c>
      <c r="K119" s="40"/>
      <c r="L119" s="40" t="s">
        <v>615</v>
      </c>
      <c r="M119" s="40" t="s">
        <v>125</v>
      </c>
      <c r="N119" s="40" t="s">
        <v>620</v>
      </c>
      <c r="O119" s="41" t="s">
        <v>621</v>
      </c>
      <c r="P119" s="40" t="s">
        <v>420</v>
      </c>
      <c r="Q119" s="41" t="s">
        <v>622</v>
      </c>
      <c r="R119" s="40" t="s">
        <v>128</v>
      </c>
      <c r="S119" s="40" t="s">
        <v>50</v>
      </c>
      <c r="T119" s="40" t="s">
        <v>405</v>
      </c>
      <c r="U119" s="46" t="s">
        <v>128</v>
      </c>
      <c r="V119" s="47"/>
      <c r="W119" s="40" t="s">
        <v>228</v>
      </c>
      <c r="X119" s="40" t="s">
        <v>48</v>
      </c>
    </row>
    <row r="120" s="34" customFormat="1" spans="1:24">
      <c r="A120" s="40">
        <v>119</v>
      </c>
      <c r="B120" s="40" t="s">
        <v>250</v>
      </c>
      <c r="C120" s="41" t="s">
        <v>623</v>
      </c>
      <c r="D120" s="40" t="s">
        <v>398</v>
      </c>
      <c r="E120" s="40" t="s">
        <v>398</v>
      </c>
      <c r="F120" s="40">
        <v>257.5</v>
      </c>
      <c r="G120" s="40">
        <v>7.73</v>
      </c>
      <c r="H120" s="40">
        <v>249.77</v>
      </c>
      <c r="I120" s="40">
        <v>1</v>
      </c>
      <c r="J120" s="40" t="s">
        <v>48</v>
      </c>
      <c r="K120" s="40"/>
      <c r="L120" s="40" t="s">
        <v>615</v>
      </c>
      <c r="M120" s="40" t="s">
        <v>125</v>
      </c>
      <c r="N120" s="40" t="s">
        <v>624</v>
      </c>
      <c r="O120" s="41" t="s">
        <v>625</v>
      </c>
      <c r="P120" s="40" t="s">
        <v>420</v>
      </c>
      <c r="Q120" s="41" t="s">
        <v>626</v>
      </c>
      <c r="R120" s="40" t="s">
        <v>128</v>
      </c>
      <c r="S120" s="40" t="s">
        <v>50</v>
      </c>
      <c r="T120" s="40" t="s">
        <v>405</v>
      </c>
      <c r="U120" s="46" t="s">
        <v>128</v>
      </c>
      <c r="V120" s="47"/>
      <c r="W120" s="40" t="s">
        <v>228</v>
      </c>
      <c r="X120" s="40" t="s">
        <v>48</v>
      </c>
    </row>
    <row r="121" s="34" customFormat="1" spans="1:24">
      <c r="A121" s="40">
        <v>120</v>
      </c>
      <c r="B121" s="40" t="s">
        <v>627</v>
      </c>
      <c r="C121" s="41" t="s">
        <v>628</v>
      </c>
      <c r="D121" s="40" t="s">
        <v>398</v>
      </c>
      <c r="E121" s="40" t="s">
        <v>398</v>
      </c>
      <c r="F121" s="40">
        <v>7023.92</v>
      </c>
      <c r="G121" s="40">
        <v>210.72</v>
      </c>
      <c r="H121" s="40">
        <v>6813.2</v>
      </c>
      <c r="I121" s="40">
        <v>1</v>
      </c>
      <c r="J121" s="40" t="s">
        <v>48</v>
      </c>
      <c r="K121" s="40"/>
      <c r="L121" s="40" t="s">
        <v>615</v>
      </c>
      <c r="M121" s="40" t="s">
        <v>125</v>
      </c>
      <c r="N121" s="40" t="s">
        <v>629</v>
      </c>
      <c r="O121" s="41" t="s">
        <v>630</v>
      </c>
      <c r="P121" s="40" t="s">
        <v>420</v>
      </c>
      <c r="Q121" s="41" t="s">
        <v>631</v>
      </c>
      <c r="R121" s="40" t="s">
        <v>128</v>
      </c>
      <c r="S121" s="40" t="s">
        <v>50</v>
      </c>
      <c r="T121" s="40" t="s">
        <v>405</v>
      </c>
      <c r="U121" s="46" t="s">
        <v>128</v>
      </c>
      <c r="V121" s="47"/>
      <c r="W121" s="40" t="s">
        <v>228</v>
      </c>
      <c r="X121" s="40" t="s">
        <v>48</v>
      </c>
    </row>
    <row r="122" s="34" customFormat="1" spans="1:24">
      <c r="A122" s="40">
        <v>121</v>
      </c>
      <c r="B122" s="40" t="s">
        <v>250</v>
      </c>
      <c r="C122" s="41" t="s">
        <v>632</v>
      </c>
      <c r="D122" s="40" t="s">
        <v>398</v>
      </c>
      <c r="E122" s="40" t="s">
        <v>398</v>
      </c>
      <c r="F122" s="40">
        <v>1597.89</v>
      </c>
      <c r="G122" s="40">
        <v>47.94</v>
      </c>
      <c r="H122" s="40">
        <v>1549.95</v>
      </c>
      <c r="I122" s="40">
        <v>1</v>
      </c>
      <c r="J122" s="40" t="s">
        <v>48</v>
      </c>
      <c r="K122" s="40"/>
      <c r="L122" s="40" t="s">
        <v>423</v>
      </c>
      <c r="M122" s="40" t="s">
        <v>125</v>
      </c>
      <c r="N122" s="40" t="s">
        <v>633</v>
      </c>
      <c r="O122" s="41" t="s">
        <v>634</v>
      </c>
      <c r="P122" s="40" t="s">
        <v>420</v>
      </c>
      <c r="Q122" s="41" t="s">
        <v>635</v>
      </c>
      <c r="R122" s="40" t="s">
        <v>128</v>
      </c>
      <c r="S122" s="40" t="s">
        <v>50</v>
      </c>
      <c r="T122" s="40" t="s">
        <v>405</v>
      </c>
      <c r="U122" s="46" t="s">
        <v>128</v>
      </c>
      <c r="V122" s="47"/>
      <c r="W122" s="40" t="s">
        <v>228</v>
      </c>
      <c r="X122" s="40" t="s">
        <v>48</v>
      </c>
    </row>
    <row r="123" s="34" customFormat="1" spans="1:24">
      <c r="A123" s="40">
        <v>122</v>
      </c>
      <c r="B123" s="40" t="s">
        <v>229</v>
      </c>
      <c r="C123" s="41" t="s">
        <v>636</v>
      </c>
      <c r="D123" s="40" t="s">
        <v>398</v>
      </c>
      <c r="E123" s="40" t="s">
        <v>398</v>
      </c>
      <c r="F123" s="40">
        <v>288</v>
      </c>
      <c r="G123" s="40">
        <v>8.64</v>
      </c>
      <c r="H123" s="40">
        <v>279.36</v>
      </c>
      <c r="I123" s="40">
        <v>1</v>
      </c>
      <c r="J123" s="40" t="s">
        <v>48</v>
      </c>
      <c r="K123" s="40"/>
      <c r="L123" s="40" t="s">
        <v>615</v>
      </c>
      <c r="M123" s="40" t="s">
        <v>125</v>
      </c>
      <c r="N123" s="40" t="s">
        <v>637</v>
      </c>
      <c r="O123" s="41" t="s">
        <v>638</v>
      </c>
      <c r="P123" s="40" t="s">
        <v>420</v>
      </c>
      <c r="Q123" s="41" t="s">
        <v>639</v>
      </c>
      <c r="R123" s="40" t="s">
        <v>234</v>
      </c>
      <c r="S123" s="40" t="s">
        <v>50</v>
      </c>
      <c r="T123" s="40" t="s">
        <v>405</v>
      </c>
      <c r="U123" s="46" t="s">
        <v>128</v>
      </c>
      <c r="V123" s="47"/>
      <c r="W123" s="40" t="s">
        <v>228</v>
      </c>
      <c r="X123" s="40" t="s">
        <v>48</v>
      </c>
    </row>
    <row r="124" s="34" customFormat="1" spans="1:24">
      <c r="A124" s="40">
        <v>123</v>
      </c>
      <c r="B124" s="40" t="s">
        <v>250</v>
      </c>
      <c r="C124" s="41" t="s">
        <v>640</v>
      </c>
      <c r="D124" s="40" t="s">
        <v>398</v>
      </c>
      <c r="E124" s="40" t="s">
        <v>398</v>
      </c>
      <c r="F124" s="40">
        <v>7528.4</v>
      </c>
      <c r="G124" s="40">
        <v>225.85</v>
      </c>
      <c r="H124" s="40">
        <v>7302.55</v>
      </c>
      <c r="I124" s="40">
        <v>1</v>
      </c>
      <c r="J124" s="40" t="s">
        <v>48</v>
      </c>
      <c r="K124" s="40"/>
      <c r="L124" s="40" t="s">
        <v>615</v>
      </c>
      <c r="M124" s="40" t="s">
        <v>125</v>
      </c>
      <c r="N124" s="40" t="s">
        <v>641</v>
      </c>
      <c r="O124" s="41" t="s">
        <v>642</v>
      </c>
      <c r="P124" s="40" t="s">
        <v>420</v>
      </c>
      <c r="Q124" s="41" t="s">
        <v>643</v>
      </c>
      <c r="R124" s="40" t="s">
        <v>128</v>
      </c>
      <c r="S124" s="40" t="s">
        <v>50</v>
      </c>
      <c r="T124" s="40" t="s">
        <v>405</v>
      </c>
      <c r="U124" s="46" t="s">
        <v>128</v>
      </c>
      <c r="V124" s="47"/>
      <c r="W124" s="40" t="s">
        <v>228</v>
      </c>
      <c r="X124" s="40" t="s">
        <v>48</v>
      </c>
    </row>
    <row r="125" s="34" customFormat="1" spans="1:24">
      <c r="A125" s="40">
        <v>124</v>
      </c>
      <c r="B125" s="40" t="s">
        <v>220</v>
      </c>
      <c r="C125" s="41" t="s">
        <v>644</v>
      </c>
      <c r="D125" s="40" t="s">
        <v>398</v>
      </c>
      <c r="E125" s="40" t="s">
        <v>398</v>
      </c>
      <c r="F125" s="40">
        <v>1516.15</v>
      </c>
      <c r="G125" s="40">
        <v>45.48</v>
      </c>
      <c r="H125" s="40">
        <v>1470.67</v>
      </c>
      <c r="I125" s="40">
        <v>1</v>
      </c>
      <c r="J125" s="40" t="s">
        <v>48</v>
      </c>
      <c r="K125" s="40"/>
      <c r="L125" s="40" t="s">
        <v>615</v>
      </c>
      <c r="M125" s="40" t="s">
        <v>125</v>
      </c>
      <c r="N125" s="40" t="s">
        <v>645</v>
      </c>
      <c r="O125" s="41" t="s">
        <v>646</v>
      </c>
      <c r="P125" s="40" t="s">
        <v>420</v>
      </c>
      <c r="Q125" s="41" t="s">
        <v>647</v>
      </c>
      <c r="R125" s="40" t="s">
        <v>226</v>
      </c>
      <c r="S125" s="40" t="s">
        <v>50</v>
      </c>
      <c r="T125" s="40" t="s">
        <v>405</v>
      </c>
      <c r="U125" s="46" t="s">
        <v>128</v>
      </c>
      <c r="V125" s="47"/>
      <c r="W125" s="40" t="s">
        <v>228</v>
      </c>
      <c r="X125" s="40" t="s">
        <v>48</v>
      </c>
    </row>
    <row r="126" s="34" customFormat="1" spans="1:24">
      <c r="A126" s="40">
        <v>125</v>
      </c>
      <c r="B126" s="40" t="s">
        <v>627</v>
      </c>
      <c r="C126" s="41" t="s">
        <v>648</v>
      </c>
      <c r="D126" s="40" t="s">
        <v>398</v>
      </c>
      <c r="E126" s="40" t="s">
        <v>398</v>
      </c>
      <c r="F126" s="40">
        <v>179.27</v>
      </c>
      <c r="G126" s="40">
        <v>5.38</v>
      </c>
      <c r="H126" s="40">
        <v>173.89</v>
      </c>
      <c r="I126" s="40">
        <v>1</v>
      </c>
      <c r="J126" s="40" t="s">
        <v>48</v>
      </c>
      <c r="K126" s="40"/>
      <c r="L126" s="40" t="s">
        <v>423</v>
      </c>
      <c r="M126" s="40" t="s">
        <v>125</v>
      </c>
      <c r="N126" s="40" t="s">
        <v>649</v>
      </c>
      <c r="O126" s="41" t="s">
        <v>650</v>
      </c>
      <c r="P126" s="40" t="s">
        <v>420</v>
      </c>
      <c r="Q126" s="41" t="s">
        <v>651</v>
      </c>
      <c r="R126" s="40" t="s">
        <v>128</v>
      </c>
      <c r="S126" s="40" t="s">
        <v>50</v>
      </c>
      <c r="T126" s="40" t="s">
        <v>405</v>
      </c>
      <c r="U126" s="46" t="s">
        <v>128</v>
      </c>
      <c r="V126" s="47"/>
      <c r="W126" s="40" t="s">
        <v>228</v>
      </c>
      <c r="X126" s="40" t="s">
        <v>48</v>
      </c>
    </row>
    <row r="127" s="34" customFormat="1" spans="1:24">
      <c r="A127" s="40">
        <v>126</v>
      </c>
      <c r="B127" s="40" t="s">
        <v>220</v>
      </c>
      <c r="C127" s="41" t="s">
        <v>652</v>
      </c>
      <c r="D127" s="40" t="s">
        <v>398</v>
      </c>
      <c r="E127" s="40" t="s">
        <v>398</v>
      </c>
      <c r="F127" s="40">
        <v>7023.92</v>
      </c>
      <c r="G127" s="40">
        <v>210.72</v>
      </c>
      <c r="H127" s="40">
        <v>6813.2</v>
      </c>
      <c r="I127" s="40">
        <v>1</v>
      </c>
      <c r="J127" s="40" t="s">
        <v>48</v>
      </c>
      <c r="K127" s="40"/>
      <c r="L127" s="40" t="s">
        <v>615</v>
      </c>
      <c r="M127" s="40" t="s">
        <v>125</v>
      </c>
      <c r="N127" s="40" t="s">
        <v>653</v>
      </c>
      <c r="O127" s="41" t="s">
        <v>654</v>
      </c>
      <c r="P127" s="40" t="s">
        <v>420</v>
      </c>
      <c r="Q127" s="41" t="s">
        <v>655</v>
      </c>
      <c r="R127" s="40" t="s">
        <v>226</v>
      </c>
      <c r="S127" s="40" t="s">
        <v>50</v>
      </c>
      <c r="T127" s="40" t="s">
        <v>405</v>
      </c>
      <c r="U127" s="46" t="s">
        <v>128</v>
      </c>
      <c r="V127" s="47"/>
      <c r="W127" s="40" t="s">
        <v>228</v>
      </c>
      <c r="X127" s="40" t="s">
        <v>48</v>
      </c>
    </row>
    <row r="128" s="34" customFormat="1" spans="1:24">
      <c r="A128" s="40">
        <v>127</v>
      </c>
      <c r="B128" s="40" t="s">
        <v>123</v>
      </c>
      <c r="C128" s="41" t="s">
        <v>656</v>
      </c>
      <c r="D128" s="40" t="s">
        <v>398</v>
      </c>
      <c r="E128" s="40" t="s">
        <v>398</v>
      </c>
      <c r="F128" s="40">
        <v>6126.41</v>
      </c>
      <c r="G128" s="40">
        <v>2164.63</v>
      </c>
      <c r="H128" s="40">
        <v>3961.78</v>
      </c>
      <c r="I128" s="40">
        <v>1</v>
      </c>
      <c r="J128" s="40" t="s">
        <v>48</v>
      </c>
      <c r="K128" s="40"/>
      <c r="L128" s="40" t="s">
        <v>423</v>
      </c>
      <c r="M128" s="40" t="s">
        <v>125</v>
      </c>
      <c r="N128" s="40" t="s">
        <v>657</v>
      </c>
      <c r="O128" s="41" t="s">
        <v>658</v>
      </c>
      <c r="P128" s="40" t="s">
        <v>128</v>
      </c>
      <c r="Q128" s="41" t="s">
        <v>659</v>
      </c>
      <c r="R128" s="40" t="s">
        <v>128</v>
      </c>
      <c r="S128" s="40" t="s">
        <v>50</v>
      </c>
      <c r="T128" s="40" t="s">
        <v>405</v>
      </c>
      <c r="U128" s="46" t="s">
        <v>128</v>
      </c>
      <c r="V128" s="47"/>
      <c r="W128" s="40" t="s">
        <v>228</v>
      </c>
      <c r="X128" s="40" t="s">
        <v>48</v>
      </c>
    </row>
    <row r="129" s="34" customFormat="1" spans="1:24">
      <c r="A129" s="40">
        <v>128</v>
      </c>
      <c r="B129" s="40" t="s">
        <v>220</v>
      </c>
      <c r="C129" s="41" t="s">
        <v>660</v>
      </c>
      <c r="D129" s="40" t="s">
        <v>398</v>
      </c>
      <c r="E129" s="40" t="s">
        <v>398</v>
      </c>
      <c r="F129" s="40">
        <v>398.77</v>
      </c>
      <c r="G129" s="40">
        <v>11.96</v>
      </c>
      <c r="H129" s="40">
        <v>386.81</v>
      </c>
      <c r="I129" s="40">
        <v>1</v>
      </c>
      <c r="J129" s="40" t="s">
        <v>48</v>
      </c>
      <c r="K129" s="40"/>
      <c r="L129" s="40" t="s">
        <v>615</v>
      </c>
      <c r="M129" s="40" t="s">
        <v>125</v>
      </c>
      <c r="N129" s="40" t="s">
        <v>661</v>
      </c>
      <c r="O129" s="41" t="s">
        <v>662</v>
      </c>
      <c r="P129" s="40" t="s">
        <v>464</v>
      </c>
      <c r="Q129" s="41" t="s">
        <v>663</v>
      </c>
      <c r="R129" s="40" t="s">
        <v>226</v>
      </c>
      <c r="S129" s="40" t="s">
        <v>50</v>
      </c>
      <c r="T129" s="40" t="s">
        <v>405</v>
      </c>
      <c r="U129" s="46" t="s">
        <v>128</v>
      </c>
      <c r="V129" s="47"/>
      <c r="W129" s="40" t="s">
        <v>228</v>
      </c>
      <c r="X129" s="40" t="s">
        <v>48</v>
      </c>
    </row>
    <row r="130" s="34" customFormat="1" spans="1:24">
      <c r="A130" s="40">
        <v>129</v>
      </c>
      <c r="B130" s="40" t="s">
        <v>250</v>
      </c>
      <c r="C130" s="41" t="s">
        <v>664</v>
      </c>
      <c r="D130" s="40" t="s">
        <v>398</v>
      </c>
      <c r="E130" s="40" t="s">
        <v>398</v>
      </c>
      <c r="F130" s="40">
        <v>5864.93</v>
      </c>
      <c r="G130" s="40">
        <v>175.95</v>
      </c>
      <c r="H130" s="40">
        <v>5688.98</v>
      </c>
      <c r="I130" s="40">
        <v>1</v>
      </c>
      <c r="J130" s="40" t="s">
        <v>48</v>
      </c>
      <c r="K130" s="40"/>
      <c r="L130" s="40" t="s">
        <v>665</v>
      </c>
      <c r="M130" s="40" t="s">
        <v>125</v>
      </c>
      <c r="N130" s="40" t="s">
        <v>666</v>
      </c>
      <c r="O130" s="41" t="s">
        <v>667</v>
      </c>
      <c r="P130" s="40" t="s">
        <v>420</v>
      </c>
      <c r="Q130" s="41" t="s">
        <v>668</v>
      </c>
      <c r="R130" s="40" t="s">
        <v>128</v>
      </c>
      <c r="S130" s="40" t="s">
        <v>52</v>
      </c>
      <c r="T130" s="40" t="s">
        <v>405</v>
      </c>
      <c r="U130" s="46" t="s">
        <v>128</v>
      </c>
      <c r="V130" s="47"/>
      <c r="W130" s="40" t="s">
        <v>228</v>
      </c>
      <c r="X130" s="40" t="s">
        <v>48</v>
      </c>
    </row>
    <row r="131" s="35" customFormat="1" spans="1:25">
      <c r="A131" s="42">
        <v>130</v>
      </c>
      <c r="B131" s="42" t="s">
        <v>123</v>
      </c>
      <c r="C131" s="43" t="s">
        <v>669</v>
      </c>
      <c r="D131" s="42" t="s">
        <v>398</v>
      </c>
      <c r="E131" s="42" t="s">
        <v>398</v>
      </c>
      <c r="F131" s="42">
        <v>2668.9</v>
      </c>
      <c r="G131" s="42">
        <v>1805.91</v>
      </c>
      <c r="H131" s="42">
        <v>862.99</v>
      </c>
      <c r="I131" s="42">
        <v>1</v>
      </c>
      <c r="J131" s="42" t="s">
        <v>48</v>
      </c>
      <c r="K131" s="42"/>
      <c r="L131" s="42" t="s">
        <v>670</v>
      </c>
      <c r="M131" s="42" t="s">
        <v>125</v>
      </c>
      <c r="N131" s="42" t="s">
        <v>671</v>
      </c>
      <c r="O131" s="43" t="s">
        <v>672</v>
      </c>
      <c r="P131" s="42" t="s">
        <v>128</v>
      </c>
      <c r="Q131" s="43" t="s">
        <v>673</v>
      </c>
      <c r="R131" s="42" t="s">
        <v>128</v>
      </c>
      <c r="S131" s="42"/>
      <c r="T131" s="42"/>
      <c r="U131" s="49" t="s">
        <v>128</v>
      </c>
      <c r="V131" s="50"/>
      <c r="W131" s="42"/>
      <c r="X131" s="42" t="s">
        <v>48</v>
      </c>
      <c r="Y131" s="35" t="s">
        <v>249</v>
      </c>
    </row>
    <row r="132" s="35" customFormat="1" spans="1:25">
      <c r="A132" s="42">
        <v>131</v>
      </c>
      <c r="B132" s="42" t="s">
        <v>123</v>
      </c>
      <c r="C132" s="43" t="s">
        <v>674</v>
      </c>
      <c r="D132" s="42" t="s">
        <v>398</v>
      </c>
      <c r="E132" s="42" t="s">
        <v>398</v>
      </c>
      <c r="F132" s="42">
        <v>1004.63</v>
      </c>
      <c r="G132" s="42">
        <v>517.99</v>
      </c>
      <c r="H132" s="42">
        <v>486.64</v>
      </c>
      <c r="I132" s="42">
        <v>1</v>
      </c>
      <c r="J132" s="42" t="s">
        <v>48</v>
      </c>
      <c r="K132" s="42"/>
      <c r="L132" s="42" t="s">
        <v>675</v>
      </c>
      <c r="M132" s="42" t="s">
        <v>125</v>
      </c>
      <c r="N132" s="42" t="s">
        <v>676</v>
      </c>
      <c r="O132" s="43" t="s">
        <v>677</v>
      </c>
      <c r="P132" s="42" t="s">
        <v>128</v>
      </c>
      <c r="Q132" s="43" t="s">
        <v>678</v>
      </c>
      <c r="R132" s="42" t="s">
        <v>128</v>
      </c>
      <c r="S132" s="42"/>
      <c r="T132" s="42"/>
      <c r="U132" s="49" t="s">
        <v>128</v>
      </c>
      <c r="V132" s="50"/>
      <c r="W132" s="42"/>
      <c r="X132" s="42" t="s">
        <v>48</v>
      </c>
      <c r="Y132" s="35" t="s">
        <v>249</v>
      </c>
    </row>
    <row r="133" s="34" customFormat="1" spans="1:24">
      <c r="A133" s="40">
        <v>132</v>
      </c>
      <c r="B133" s="40" t="s">
        <v>123</v>
      </c>
      <c r="C133" s="41" t="s">
        <v>679</v>
      </c>
      <c r="D133" s="40" t="s">
        <v>53</v>
      </c>
      <c r="E133" s="40" t="s">
        <v>53</v>
      </c>
      <c r="F133" s="40">
        <v>401.29</v>
      </c>
      <c r="G133" s="40">
        <v>12.04</v>
      </c>
      <c r="H133" s="40">
        <v>389.25</v>
      </c>
      <c r="I133" s="40">
        <v>1</v>
      </c>
      <c r="J133" s="40" t="s">
        <v>24</v>
      </c>
      <c r="K133" s="40"/>
      <c r="L133" s="40" t="s">
        <v>53</v>
      </c>
      <c r="M133" s="40" t="s">
        <v>125</v>
      </c>
      <c r="N133" s="40" t="s">
        <v>133</v>
      </c>
      <c r="O133" s="41" t="s">
        <v>134</v>
      </c>
      <c r="P133" s="40" t="s">
        <v>128</v>
      </c>
      <c r="Q133" s="41" t="s">
        <v>680</v>
      </c>
      <c r="R133" s="40" t="s">
        <v>128</v>
      </c>
      <c r="S133" s="40" t="s">
        <v>53</v>
      </c>
      <c r="T133" s="40" t="s">
        <v>130</v>
      </c>
      <c r="U133" s="46">
        <v>0.93</v>
      </c>
      <c r="V133" s="47"/>
      <c r="W133" s="40" t="s">
        <v>131</v>
      </c>
      <c r="X133" s="40" t="s">
        <v>24</v>
      </c>
    </row>
    <row r="134" s="34" customFormat="1" spans="1:24">
      <c r="A134" s="40">
        <v>133</v>
      </c>
      <c r="B134" s="40" t="s">
        <v>123</v>
      </c>
      <c r="C134" s="41" t="s">
        <v>681</v>
      </c>
      <c r="D134" s="40" t="s">
        <v>53</v>
      </c>
      <c r="E134" s="40" t="s">
        <v>53</v>
      </c>
      <c r="F134" s="40">
        <v>192.78</v>
      </c>
      <c r="G134" s="40">
        <v>5.78</v>
      </c>
      <c r="H134" s="40">
        <v>187</v>
      </c>
      <c r="I134" s="40">
        <v>1</v>
      </c>
      <c r="J134" s="40" t="s">
        <v>24</v>
      </c>
      <c r="K134" s="40"/>
      <c r="L134" s="40" t="s">
        <v>53</v>
      </c>
      <c r="M134" s="40" t="s">
        <v>125</v>
      </c>
      <c r="N134" s="40" t="s">
        <v>162</v>
      </c>
      <c r="O134" s="41" t="s">
        <v>163</v>
      </c>
      <c r="P134" s="40" t="s">
        <v>128</v>
      </c>
      <c r="Q134" s="41" t="s">
        <v>682</v>
      </c>
      <c r="R134" s="40" t="s">
        <v>128</v>
      </c>
      <c r="S134" s="40" t="s">
        <v>53</v>
      </c>
      <c r="T134" s="40" t="s">
        <v>130</v>
      </c>
      <c r="U134" s="46">
        <v>0.875</v>
      </c>
      <c r="V134" s="47"/>
      <c r="W134" s="40" t="s">
        <v>131</v>
      </c>
      <c r="X134" s="40" t="s">
        <v>24</v>
      </c>
    </row>
    <row r="135" s="34" customFormat="1" spans="1:24">
      <c r="A135" s="40">
        <v>134</v>
      </c>
      <c r="B135" s="40" t="s">
        <v>123</v>
      </c>
      <c r="C135" s="41" t="s">
        <v>683</v>
      </c>
      <c r="D135" s="40" t="s">
        <v>53</v>
      </c>
      <c r="E135" s="40" t="s">
        <v>53</v>
      </c>
      <c r="F135" s="40">
        <v>192.78</v>
      </c>
      <c r="G135" s="40">
        <v>5.78</v>
      </c>
      <c r="H135" s="40">
        <v>187</v>
      </c>
      <c r="I135" s="40">
        <v>1</v>
      </c>
      <c r="J135" s="40" t="s">
        <v>24</v>
      </c>
      <c r="K135" s="40"/>
      <c r="L135" s="40" t="s">
        <v>53</v>
      </c>
      <c r="M135" s="40" t="s">
        <v>125</v>
      </c>
      <c r="N135" s="40" t="s">
        <v>212</v>
      </c>
      <c r="O135" s="41" t="s">
        <v>213</v>
      </c>
      <c r="P135" s="40" t="s">
        <v>128</v>
      </c>
      <c r="Q135" s="41" t="s">
        <v>684</v>
      </c>
      <c r="R135" s="40" t="s">
        <v>128</v>
      </c>
      <c r="S135" s="40" t="s">
        <v>53</v>
      </c>
      <c r="T135" s="40" t="s">
        <v>130</v>
      </c>
      <c r="U135" s="46">
        <v>0.277</v>
      </c>
      <c r="V135" s="47"/>
      <c r="W135" s="40" t="s">
        <v>131</v>
      </c>
      <c r="X135" s="40" t="s">
        <v>24</v>
      </c>
    </row>
    <row r="136" s="34" customFormat="1" spans="1:24">
      <c r="A136" s="40">
        <v>135</v>
      </c>
      <c r="B136" s="40" t="s">
        <v>123</v>
      </c>
      <c r="C136" s="41" t="s">
        <v>685</v>
      </c>
      <c r="D136" s="40" t="s">
        <v>53</v>
      </c>
      <c r="E136" s="40" t="s">
        <v>53</v>
      </c>
      <c r="F136" s="40">
        <v>2955.88</v>
      </c>
      <c r="G136" s="40">
        <v>2398.39</v>
      </c>
      <c r="H136" s="40">
        <v>557.49</v>
      </c>
      <c r="I136" s="40">
        <v>1</v>
      </c>
      <c r="J136" s="40" t="s">
        <v>24</v>
      </c>
      <c r="K136" s="40"/>
      <c r="L136" s="40" t="s">
        <v>686</v>
      </c>
      <c r="M136" s="40" t="s">
        <v>125</v>
      </c>
      <c r="N136" s="40" t="s">
        <v>687</v>
      </c>
      <c r="O136" s="41" t="s">
        <v>688</v>
      </c>
      <c r="P136" s="40" t="s">
        <v>125</v>
      </c>
      <c r="Q136" s="41" t="s">
        <v>689</v>
      </c>
      <c r="R136" s="40" t="s">
        <v>128</v>
      </c>
      <c r="S136" s="40" t="s">
        <v>53</v>
      </c>
      <c r="T136" s="40" t="s">
        <v>130</v>
      </c>
      <c r="U136" s="46">
        <v>0.145</v>
      </c>
      <c r="V136" s="47"/>
      <c r="W136" s="40" t="s">
        <v>131</v>
      </c>
      <c r="X136" s="40" t="s">
        <v>24</v>
      </c>
    </row>
    <row r="137" s="34" customFormat="1" spans="1:24">
      <c r="A137" s="40">
        <v>136</v>
      </c>
      <c r="B137" s="40" t="s">
        <v>250</v>
      </c>
      <c r="C137" s="41" t="s">
        <v>690</v>
      </c>
      <c r="D137" s="40" t="s">
        <v>54</v>
      </c>
      <c r="E137" s="40" t="s">
        <v>54</v>
      </c>
      <c r="F137" s="40">
        <v>182.65</v>
      </c>
      <c r="G137" s="40">
        <v>5.48</v>
      </c>
      <c r="H137" s="40">
        <v>177.17</v>
      </c>
      <c r="I137" s="40">
        <v>1</v>
      </c>
      <c r="J137" s="40" t="s">
        <v>24</v>
      </c>
      <c r="K137" s="40"/>
      <c r="L137" s="40" t="s">
        <v>54</v>
      </c>
      <c r="M137" s="40" t="s">
        <v>125</v>
      </c>
      <c r="N137" s="40" t="s">
        <v>691</v>
      </c>
      <c r="O137" s="41" t="s">
        <v>692</v>
      </c>
      <c r="P137" s="40" t="s">
        <v>128</v>
      </c>
      <c r="Q137" s="41" t="s">
        <v>693</v>
      </c>
      <c r="R137" s="40" t="s">
        <v>128</v>
      </c>
      <c r="S137" s="40" t="s">
        <v>54</v>
      </c>
      <c r="T137" s="40" t="s">
        <v>130</v>
      </c>
      <c r="U137" s="46">
        <v>0.411</v>
      </c>
      <c r="V137" s="47"/>
      <c r="W137" s="40" t="s">
        <v>131</v>
      </c>
      <c r="X137" s="40" t="s">
        <v>24</v>
      </c>
    </row>
    <row r="138" s="34" customFormat="1" spans="1:24">
      <c r="A138" s="40">
        <v>137</v>
      </c>
      <c r="B138" s="40"/>
      <c r="C138" s="41" t="s">
        <v>149</v>
      </c>
      <c r="D138" s="40" t="s">
        <v>694</v>
      </c>
      <c r="E138" s="40" t="s">
        <v>694</v>
      </c>
      <c r="F138" s="40"/>
      <c r="G138" s="40"/>
      <c r="H138" s="40"/>
      <c r="I138" s="40">
        <v>35</v>
      </c>
      <c r="J138" s="40" t="s">
        <v>28</v>
      </c>
      <c r="K138" s="40"/>
      <c r="L138" s="40" t="s">
        <v>694</v>
      </c>
      <c r="M138" s="40" t="s">
        <v>125</v>
      </c>
      <c r="N138" s="40" t="s">
        <v>150</v>
      </c>
      <c r="O138" s="41" t="s">
        <v>125</v>
      </c>
      <c r="P138" s="40" t="s">
        <v>128</v>
      </c>
      <c r="Q138" s="41" t="s">
        <v>695</v>
      </c>
      <c r="R138" s="40"/>
      <c r="S138" s="40" t="s">
        <v>55</v>
      </c>
      <c r="T138" s="40" t="s">
        <v>56</v>
      </c>
      <c r="U138" s="46">
        <v>35</v>
      </c>
      <c r="V138" s="47"/>
      <c r="W138" s="40" t="s">
        <v>131</v>
      </c>
      <c r="X138" s="40" t="s">
        <v>28</v>
      </c>
    </row>
    <row r="139" s="34" customFormat="1" spans="1:24">
      <c r="A139" s="40">
        <v>138</v>
      </c>
      <c r="B139" s="40" t="s">
        <v>123</v>
      </c>
      <c r="C139" s="41" t="s">
        <v>696</v>
      </c>
      <c r="D139" s="40" t="s">
        <v>697</v>
      </c>
      <c r="E139" s="40" t="s">
        <v>697</v>
      </c>
      <c r="F139" s="40">
        <v>634</v>
      </c>
      <c r="G139" s="40">
        <v>482.18</v>
      </c>
      <c r="H139" s="40">
        <v>151.82</v>
      </c>
      <c r="I139" s="40">
        <v>1</v>
      </c>
      <c r="J139" s="40" t="s">
        <v>24</v>
      </c>
      <c r="K139" s="40"/>
      <c r="L139" s="40" t="s">
        <v>58</v>
      </c>
      <c r="M139" s="40" t="s">
        <v>125</v>
      </c>
      <c r="N139" s="40" t="s">
        <v>133</v>
      </c>
      <c r="O139" s="41" t="s">
        <v>134</v>
      </c>
      <c r="P139" s="40" t="s">
        <v>128</v>
      </c>
      <c r="Q139" s="41" t="s">
        <v>698</v>
      </c>
      <c r="R139" s="40" t="s">
        <v>128</v>
      </c>
      <c r="S139" s="40" t="s">
        <v>58</v>
      </c>
      <c r="T139" s="40" t="s">
        <v>130</v>
      </c>
      <c r="U139" s="46">
        <v>3</v>
      </c>
      <c r="V139" s="47"/>
      <c r="W139" s="40" t="s">
        <v>131</v>
      </c>
      <c r="X139" s="40" t="s">
        <v>24</v>
      </c>
    </row>
    <row r="140" s="34" customFormat="1" spans="1:24">
      <c r="A140" s="40">
        <v>139</v>
      </c>
      <c r="B140" s="40" t="s">
        <v>123</v>
      </c>
      <c r="C140" s="41" t="s">
        <v>699</v>
      </c>
      <c r="D140" s="40" t="s">
        <v>59</v>
      </c>
      <c r="E140" s="40" t="s">
        <v>59</v>
      </c>
      <c r="F140" s="40">
        <v>455.63</v>
      </c>
      <c r="G140" s="40">
        <v>345.19</v>
      </c>
      <c r="H140" s="40">
        <v>110.44</v>
      </c>
      <c r="I140" s="40">
        <v>1</v>
      </c>
      <c r="J140" s="40" t="s">
        <v>60</v>
      </c>
      <c r="K140" s="40"/>
      <c r="L140" s="40" t="s">
        <v>59</v>
      </c>
      <c r="M140" s="40" t="s">
        <v>125</v>
      </c>
      <c r="N140" s="40" t="s">
        <v>180</v>
      </c>
      <c r="O140" s="41" t="s">
        <v>181</v>
      </c>
      <c r="P140" s="40" t="s">
        <v>128</v>
      </c>
      <c r="Q140" s="41" t="s">
        <v>700</v>
      </c>
      <c r="R140" s="40" t="s">
        <v>128</v>
      </c>
      <c r="S140" s="40" t="s">
        <v>59</v>
      </c>
      <c r="T140" s="40" t="s">
        <v>265</v>
      </c>
      <c r="U140" s="46" t="s">
        <v>128</v>
      </c>
      <c r="V140" s="47"/>
      <c r="W140" s="40" t="s">
        <v>228</v>
      </c>
      <c r="X140" s="40" t="s">
        <v>60</v>
      </c>
    </row>
    <row r="141" s="34" customFormat="1" spans="1:24">
      <c r="A141" s="40">
        <v>140</v>
      </c>
      <c r="B141" s="40" t="s">
        <v>123</v>
      </c>
      <c r="C141" s="41" t="s">
        <v>701</v>
      </c>
      <c r="D141" s="40" t="s">
        <v>40</v>
      </c>
      <c r="E141" s="40" t="s">
        <v>40</v>
      </c>
      <c r="F141" s="40">
        <v>291.35</v>
      </c>
      <c r="G141" s="40">
        <v>36.21</v>
      </c>
      <c r="H141" s="40">
        <v>255.14</v>
      </c>
      <c r="I141" s="40">
        <v>1</v>
      </c>
      <c r="J141" s="40" t="s">
        <v>24</v>
      </c>
      <c r="K141" s="40"/>
      <c r="L141" s="40" t="s">
        <v>702</v>
      </c>
      <c r="M141" s="40" t="s">
        <v>125</v>
      </c>
      <c r="N141" s="40" t="s">
        <v>188</v>
      </c>
      <c r="O141" s="41" t="s">
        <v>189</v>
      </c>
      <c r="P141" s="40" t="s">
        <v>128</v>
      </c>
      <c r="Q141" s="41" t="s">
        <v>703</v>
      </c>
      <c r="R141" s="40" t="s">
        <v>128</v>
      </c>
      <c r="S141" s="40" t="s">
        <v>40</v>
      </c>
      <c r="T141" s="40" t="s">
        <v>130</v>
      </c>
      <c r="U141" s="46">
        <v>0.174</v>
      </c>
      <c r="V141" s="47"/>
      <c r="W141" s="40" t="s">
        <v>131</v>
      </c>
      <c r="X141" s="40" t="s">
        <v>24</v>
      </c>
    </row>
    <row r="142" s="34" customFormat="1" spans="1:24">
      <c r="A142" s="40">
        <v>141</v>
      </c>
      <c r="B142" s="40" t="s">
        <v>123</v>
      </c>
      <c r="C142" s="41" t="s">
        <v>704</v>
      </c>
      <c r="D142" s="40" t="s">
        <v>40</v>
      </c>
      <c r="E142" s="40" t="s">
        <v>40</v>
      </c>
      <c r="F142" s="40">
        <v>985.38</v>
      </c>
      <c r="G142" s="40">
        <v>242.44</v>
      </c>
      <c r="H142" s="40">
        <v>742.94</v>
      </c>
      <c r="I142" s="40">
        <v>1</v>
      </c>
      <c r="J142" s="40" t="s">
        <v>24</v>
      </c>
      <c r="K142" s="40"/>
      <c r="L142" s="40" t="s">
        <v>705</v>
      </c>
      <c r="M142" s="40" t="s">
        <v>125</v>
      </c>
      <c r="N142" s="40" t="s">
        <v>706</v>
      </c>
      <c r="O142" s="41" t="s">
        <v>707</v>
      </c>
      <c r="P142" s="40" t="s">
        <v>128</v>
      </c>
      <c r="Q142" s="41" t="s">
        <v>708</v>
      </c>
      <c r="R142" s="40" t="s">
        <v>128</v>
      </c>
      <c r="S142" s="40" t="s">
        <v>40</v>
      </c>
      <c r="T142" s="40" t="s">
        <v>130</v>
      </c>
      <c r="U142" s="46">
        <v>4.5</v>
      </c>
      <c r="V142" s="47"/>
      <c r="W142" s="40" t="s">
        <v>131</v>
      </c>
      <c r="X142" s="40" t="s">
        <v>24</v>
      </c>
    </row>
    <row r="143" s="34" customFormat="1" spans="1:24">
      <c r="A143" s="40">
        <v>142</v>
      </c>
      <c r="B143" s="40" t="s">
        <v>123</v>
      </c>
      <c r="C143" s="41" t="s">
        <v>709</v>
      </c>
      <c r="D143" s="40" t="s">
        <v>40</v>
      </c>
      <c r="E143" s="40" t="s">
        <v>40</v>
      </c>
      <c r="F143" s="40">
        <v>975.41</v>
      </c>
      <c r="G143" s="40">
        <v>186.64</v>
      </c>
      <c r="H143" s="40">
        <v>788.77</v>
      </c>
      <c r="I143" s="40">
        <v>1</v>
      </c>
      <c r="J143" s="40" t="s">
        <v>24</v>
      </c>
      <c r="K143" s="40"/>
      <c r="L143" s="40" t="s">
        <v>705</v>
      </c>
      <c r="M143" s="40" t="s">
        <v>125</v>
      </c>
      <c r="N143" s="40" t="s">
        <v>162</v>
      </c>
      <c r="O143" s="41" t="s">
        <v>163</v>
      </c>
      <c r="P143" s="40" t="s">
        <v>128</v>
      </c>
      <c r="Q143" s="41" t="s">
        <v>710</v>
      </c>
      <c r="R143" s="40" t="s">
        <v>128</v>
      </c>
      <c r="S143" s="40" t="s">
        <v>40</v>
      </c>
      <c r="T143" s="40" t="s">
        <v>130</v>
      </c>
      <c r="U143" s="46">
        <v>2.5</v>
      </c>
      <c r="V143" s="47"/>
      <c r="W143" s="40" t="s">
        <v>131</v>
      </c>
      <c r="X143" s="40" t="s">
        <v>24</v>
      </c>
    </row>
    <row r="144" s="34" customFormat="1" spans="1:24">
      <c r="A144" s="40">
        <v>143</v>
      </c>
      <c r="B144" s="40" t="s">
        <v>123</v>
      </c>
      <c r="C144" s="41" t="s">
        <v>711</v>
      </c>
      <c r="D144" s="40" t="s">
        <v>40</v>
      </c>
      <c r="E144" s="40" t="s">
        <v>40</v>
      </c>
      <c r="F144" s="40">
        <v>652.99</v>
      </c>
      <c r="G144" s="40">
        <v>98.9</v>
      </c>
      <c r="H144" s="40">
        <v>554.09</v>
      </c>
      <c r="I144" s="40">
        <v>1</v>
      </c>
      <c r="J144" s="40" t="s">
        <v>24</v>
      </c>
      <c r="K144" s="40"/>
      <c r="L144" s="40" t="s">
        <v>705</v>
      </c>
      <c r="M144" s="40" t="s">
        <v>125</v>
      </c>
      <c r="N144" s="40" t="s">
        <v>162</v>
      </c>
      <c r="O144" s="41" t="s">
        <v>163</v>
      </c>
      <c r="P144" s="40" t="s">
        <v>128</v>
      </c>
      <c r="Q144" s="41" t="s">
        <v>712</v>
      </c>
      <c r="R144" s="40" t="s">
        <v>128</v>
      </c>
      <c r="S144" s="40" t="s">
        <v>40</v>
      </c>
      <c r="T144" s="40" t="s">
        <v>130</v>
      </c>
      <c r="U144" s="46">
        <v>4</v>
      </c>
      <c r="V144" s="47"/>
      <c r="W144" s="40" t="s">
        <v>131</v>
      </c>
      <c r="X144" s="40" t="s">
        <v>24</v>
      </c>
    </row>
    <row r="145" s="34" customFormat="1" spans="1:24">
      <c r="A145" s="40">
        <v>144</v>
      </c>
      <c r="B145" s="40" t="s">
        <v>123</v>
      </c>
      <c r="C145" s="41" t="s">
        <v>713</v>
      </c>
      <c r="D145" s="40" t="s">
        <v>40</v>
      </c>
      <c r="E145" s="40" t="s">
        <v>40</v>
      </c>
      <c r="F145" s="40">
        <v>1234.19</v>
      </c>
      <c r="G145" s="40">
        <v>751.45</v>
      </c>
      <c r="H145" s="40">
        <v>482.74</v>
      </c>
      <c r="I145" s="40">
        <v>1</v>
      </c>
      <c r="J145" s="40" t="s">
        <v>24</v>
      </c>
      <c r="K145" s="40"/>
      <c r="L145" s="40" t="s">
        <v>705</v>
      </c>
      <c r="M145" s="40" t="s">
        <v>125</v>
      </c>
      <c r="N145" s="40" t="s">
        <v>162</v>
      </c>
      <c r="O145" s="41" t="s">
        <v>163</v>
      </c>
      <c r="P145" s="40" t="s">
        <v>128</v>
      </c>
      <c r="Q145" s="41" t="s">
        <v>714</v>
      </c>
      <c r="R145" s="40" t="s">
        <v>128</v>
      </c>
      <c r="S145" s="40" t="s">
        <v>40</v>
      </c>
      <c r="T145" s="40" t="s">
        <v>130</v>
      </c>
      <c r="U145" s="46">
        <v>2</v>
      </c>
      <c r="V145" s="47"/>
      <c r="W145" s="40" t="s">
        <v>131</v>
      </c>
      <c r="X145" s="40" t="s">
        <v>24</v>
      </c>
    </row>
    <row r="146" s="34" customFormat="1" spans="1:24">
      <c r="A146" s="40">
        <v>145</v>
      </c>
      <c r="B146" s="40" t="s">
        <v>123</v>
      </c>
      <c r="C146" s="41" t="s">
        <v>715</v>
      </c>
      <c r="D146" s="40" t="s">
        <v>40</v>
      </c>
      <c r="E146" s="40" t="s">
        <v>40</v>
      </c>
      <c r="F146" s="40">
        <v>2705.63</v>
      </c>
      <c r="G146" s="40">
        <v>601.8</v>
      </c>
      <c r="H146" s="40">
        <v>2103.83</v>
      </c>
      <c r="I146" s="40">
        <v>1</v>
      </c>
      <c r="J146" s="40" t="s">
        <v>24</v>
      </c>
      <c r="K146" s="40"/>
      <c r="L146" s="40" t="s">
        <v>705</v>
      </c>
      <c r="M146" s="40" t="s">
        <v>125</v>
      </c>
      <c r="N146" s="40" t="s">
        <v>133</v>
      </c>
      <c r="O146" s="41" t="s">
        <v>134</v>
      </c>
      <c r="P146" s="40" t="s">
        <v>128</v>
      </c>
      <c r="Q146" s="41" t="s">
        <v>716</v>
      </c>
      <c r="R146" s="40" t="s">
        <v>128</v>
      </c>
      <c r="S146" s="40" t="s">
        <v>40</v>
      </c>
      <c r="T146" s="40" t="s">
        <v>130</v>
      </c>
      <c r="U146" s="46">
        <v>2</v>
      </c>
      <c r="V146" s="47"/>
      <c r="W146" s="40" t="s">
        <v>131</v>
      </c>
      <c r="X146" s="40" t="s">
        <v>24</v>
      </c>
    </row>
    <row r="147" s="34" customFormat="1" spans="1:24">
      <c r="A147" s="40">
        <v>146</v>
      </c>
      <c r="B147" s="40" t="s">
        <v>220</v>
      </c>
      <c r="C147" s="41" t="s">
        <v>717</v>
      </c>
      <c r="D147" s="40" t="s">
        <v>40</v>
      </c>
      <c r="E147" s="40" t="s">
        <v>40</v>
      </c>
      <c r="F147" s="40">
        <v>746.22</v>
      </c>
      <c r="G147" s="40">
        <v>163.3</v>
      </c>
      <c r="H147" s="40">
        <v>582.92</v>
      </c>
      <c r="I147" s="40">
        <v>1</v>
      </c>
      <c r="J147" s="40" t="s">
        <v>24</v>
      </c>
      <c r="K147" s="40"/>
      <c r="L147" s="40" t="s">
        <v>705</v>
      </c>
      <c r="M147" s="40" t="s">
        <v>125</v>
      </c>
      <c r="N147" s="40" t="s">
        <v>351</v>
      </c>
      <c r="O147" s="41" t="s">
        <v>352</v>
      </c>
      <c r="P147" s="40" t="s">
        <v>128</v>
      </c>
      <c r="Q147" s="41" t="s">
        <v>718</v>
      </c>
      <c r="R147" s="40" t="s">
        <v>226</v>
      </c>
      <c r="S147" s="40" t="s">
        <v>40</v>
      </c>
      <c r="T147" s="40" t="s">
        <v>130</v>
      </c>
      <c r="U147" s="46">
        <v>1.5</v>
      </c>
      <c r="V147" s="47"/>
      <c r="W147" s="40" t="s">
        <v>131</v>
      </c>
      <c r="X147" s="40" t="s">
        <v>24</v>
      </c>
    </row>
    <row r="148" s="34" customFormat="1" spans="1:24">
      <c r="A148" s="40">
        <v>147</v>
      </c>
      <c r="B148" s="40" t="s">
        <v>220</v>
      </c>
      <c r="C148" s="41" t="s">
        <v>719</v>
      </c>
      <c r="D148" s="40" t="s">
        <v>40</v>
      </c>
      <c r="E148" s="40" t="s">
        <v>40</v>
      </c>
      <c r="F148" s="40">
        <v>746.22</v>
      </c>
      <c r="G148" s="40">
        <v>163.3</v>
      </c>
      <c r="H148" s="40">
        <v>582.92</v>
      </c>
      <c r="I148" s="40">
        <v>1</v>
      </c>
      <c r="J148" s="40" t="s">
        <v>24</v>
      </c>
      <c r="K148" s="40"/>
      <c r="L148" s="40" t="s">
        <v>705</v>
      </c>
      <c r="M148" s="40" t="s">
        <v>125</v>
      </c>
      <c r="N148" s="40" t="s">
        <v>351</v>
      </c>
      <c r="O148" s="41" t="s">
        <v>352</v>
      </c>
      <c r="P148" s="40" t="s">
        <v>128</v>
      </c>
      <c r="Q148" s="41" t="s">
        <v>720</v>
      </c>
      <c r="R148" s="40" t="s">
        <v>226</v>
      </c>
      <c r="S148" s="40" t="s">
        <v>40</v>
      </c>
      <c r="T148" s="40" t="s">
        <v>130</v>
      </c>
      <c r="U148" s="46">
        <v>2</v>
      </c>
      <c r="V148" s="47"/>
      <c r="W148" s="40" t="s">
        <v>131</v>
      </c>
      <c r="X148" s="40" t="s">
        <v>24</v>
      </c>
    </row>
    <row r="149" s="34" customFormat="1" spans="1:24">
      <c r="A149" s="40">
        <v>148</v>
      </c>
      <c r="B149" s="40" t="s">
        <v>220</v>
      </c>
      <c r="C149" s="41" t="s">
        <v>721</v>
      </c>
      <c r="D149" s="40" t="s">
        <v>40</v>
      </c>
      <c r="E149" s="40" t="s">
        <v>40</v>
      </c>
      <c r="F149" s="40">
        <v>746.22</v>
      </c>
      <c r="G149" s="40">
        <v>163.3</v>
      </c>
      <c r="H149" s="40">
        <v>582.92</v>
      </c>
      <c r="I149" s="40">
        <v>1</v>
      </c>
      <c r="J149" s="40" t="s">
        <v>24</v>
      </c>
      <c r="K149" s="40"/>
      <c r="L149" s="40" t="s">
        <v>705</v>
      </c>
      <c r="M149" s="40" t="s">
        <v>125</v>
      </c>
      <c r="N149" s="40" t="s">
        <v>351</v>
      </c>
      <c r="O149" s="41" t="s">
        <v>352</v>
      </c>
      <c r="P149" s="40" t="s">
        <v>128</v>
      </c>
      <c r="Q149" s="41" t="s">
        <v>722</v>
      </c>
      <c r="R149" s="40" t="s">
        <v>226</v>
      </c>
      <c r="S149" s="40" t="s">
        <v>40</v>
      </c>
      <c r="T149" s="40" t="s">
        <v>130</v>
      </c>
      <c r="U149" s="46">
        <v>2</v>
      </c>
      <c r="V149" s="47"/>
      <c r="W149" s="40" t="s">
        <v>131</v>
      </c>
      <c r="X149" s="40" t="s">
        <v>24</v>
      </c>
    </row>
    <row r="150" s="34" customFormat="1" spans="1:24">
      <c r="A150" s="40">
        <v>149</v>
      </c>
      <c r="B150" s="40" t="s">
        <v>220</v>
      </c>
      <c r="C150" s="41" t="s">
        <v>723</v>
      </c>
      <c r="D150" s="40" t="s">
        <v>40</v>
      </c>
      <c r="E150" s="40" t="s">
        <v>40</v>
      </c>
      <c r="F150" s="40">
        <v>746.22</v>
      </c>
      <c r="G150" s="40">
        <v>163.3</v>
      </c>
      <c r="H150" s="40">
        <v>582.92</v>
      </c>
      <c r="I150" s="40">
        <v>1</v>
      </c>
      <c r="J150" s="40" t="s">
        <v>24</v>
      </c>
      <c r="K150" s="40"/>
      <c r="L150" s="40" t="s">
        <v>705</v>
      </c>
      <c r="M150" s="40" t="s">
        <v>125</v>
      </c>
      <c r="N150" s="40" t="s">
        <v>351</v>
      </c>
      <c r="O150" s="41" t="s">
        <v>352</v>
      </c>
      <c r="P150" s="40" t="s">
        <v>128</v>
      </c>
      <c r="Q150" s="41" t="s">
        <v>724</v>
      </c>
      <c r="R150" s="40" t="s">
        <v>226</v>
      </c>
      <c r="S150" s="40" t="s">
        <v>40</v>
      </c>
      <c r="T150" s="40" t="s">
        <v>130</v>
      </c>
      <c r="U150" s="46">
        <v>1.5</v>
      </c>
      <c r="V150" s="47"/>
      <c r="W150" s="40" t="s">
        <v>131</v>
      </c>
      <c r="X150" s="40" t="s">
        <v>24</v>
      </c>
    </row>
    <row r="151" s="34" customFormat="1" spans="1:24">
      <c r="A151" s="40">
        <v>150</v>
      </c>
      <c r="B151" s="40" t="s">
        <v>123</v>
      </c>
      <c r="C151" s="41" t="s">
        <v>725</v>
      </c>
      <c r="D151" s="40" t="s">
        <v>61</v>
      </c>
      <c r="E151" s="40" t="s">
        <v>61</v>
      </c>
      <c r="F151" s="40">
        <v>1485</v>
      </c>
      <c r="G151" s="40">
        <v>765.76</v>
      </c>
      <c r="H151" s="40">
        <v>719.24</v>
      </c>
      <c r="I151" s="40">
        <v>1</v>
      </c>
      <c r="J151" s="40" t="s">
        <v>24</v>
      </c>
      <c r="K151" s="40"/>
      <c r="L151" s="40" t="s">
        <v>61</v>
      </c>
      <c r="M151" s="40" t="s">
        <v>125</v>
      </c>
      <c r="N151" s="40" t="s">
        <v>212</v>
      </c>
      <c r="O151" s="41" t="s">
        <v>213</v>
      </c>
      <c r="P151" s="40" t="s">
        <v>128</v>
      </c>
      <c r="Q151" s="41" t="s">
        <v>726</v>
      </c>
      <c r="R151" s="40" t="s">
        <v>128</v>
      </c>
      <c r="S151" s="40" t="s">
        <v>61</v>
      </c>
      <c r="T151" s="40" t="s">
        <v>42</v>
      </c>
      <c r="U151" s="46">
        <v>1.5</v>
      </c>
      <c r="V151" s="47"/>
      <c r="W151" s="40" t="s">
        <v>228</v>
      </c>
      <c r="X151" s="40" t="s">
        <v>24</v>
      </c>
    </row>
    <row r="152" s="34" customFormat="1" spans="1:24">
      <c r="A152" s="40">
        <v>151</v>
      </c>
      <c r="B152" s="40"/>
      <c r="C152" s="41" t="s">
        <v>149</v>
      </c>
      <c r="D152" s="40" t="s">
        <v>62</v>
      </c>
      <c r="E152" s="40" t="s">
        <v>62</v>
      </c>
      <c r="F152" s="40"/>
      <c r="G152" s="40"/>
      <c r="H152" s="40"/>
      <c r="I152" s="40">
        <v>2</v>
      </c>
      <c r="J152" s="40" t="s">
        <v>28</v>
      </c>
      <c r="K152" s="40"/>
      <c r="L152" s="40" t="s">
        <v>62</v>
      </c>
      <c r="M152" s="40" t="s">
        <v>125</v>
      </c>
      <c r="N152" s="40" t="s">
        <v>727</v>
      </c>
      <c r="O152" s="41" t="s">
        <v>125</v>
      </c>
      <c r="P152" s="40" t="s">
        <v>128</v>
      </c>
      <c r="Q152" s="41" t="s">
        <v>728</v>
      </c>
      <c r="R152" s="40"/>
      <c r="S152" s="40" t="s">
        <v>62</v>
      </c>
      <c r="T152" s="40" t="s">
        <v>56</v>
      </c>
      <c r="U152" s="46">
        <v>2</v>
      </c>
      <c r="V152" s="47"/>
      <c r="W152" s="40" t="s">
        <v>131</v>
      </c>
      <c r="X152" s="40" t="s">
        <v>28</v>
      </c>
    </row>
    <row r="153" s="34" customFormat="1" spans="1:24">
      <c r="A153" s="40">
        <v>152</v>
      </c>
      <c r="B153" s="40" t="s">
        <v>123</v>
      </c>
      <c r="C153" s="41" t="s">
        <v>729</v>
      </c>
      <c r="D153" s="40" t="s">
        <v>63</v>
      </c>
      <c r="E153" s="40" t="s">
        <v>63</v>
      </c>
      <c r="F153" s="40">
        <v>200.67</v>
      </c>
      <c r="G153" s="40">
        <v>196.77</v>
      </c>
      <c r="H153" s="40">
        <v>3.9</v>
      </c>
      <c r="I153" s="40">
        <v>1</v>
      </c>
      <c r="J153" s="40" t="s">
        <v>64</v>
      </c>
      <c r="K153" s="40"/>
      <c r="L153" s="40" t="s">
        <v>63</v>
      </c>
      <c r="M153" s="40" t="s">
        <v>125</v>
      </c>
      <c r="N153" s="40" t="s">
        <v>730</v>
      </c>
      <c r="O153" s="41" t="s">
        <v>731</v>
      </c>
      <c r="P153" s="40" t="s">
        <v>128</v>
      </c>
      <c r="Q153" s="41" t="s">
        <v>732</v>
      </c>
      <c r="R153" s="40" t="s">
        <v>128</v>
      </c>
      <c r="S153" s="40" t="s">
        <v>63</v>
      </c>
      <c r="T153" s="40" t="s">
        <v>130</v>
      </c>
      <c r="U153" s="46">
        <v>0.659</v>
      </c>
      <c r="V153" s="47"/>
      <c r="W153" s="40" t="s">
        <v>131</v>
      </c>
      <c r="X153" s="40" t="s">
        <v>64</v>
      </c>
    </row>
    <row r="154" s="34" customFormat="1" spans="1:24">
      <c r="A154" s="40">
        <v>153</v>
      </c>
      <c r="B154" s="40" t="s">
        <v>123</v>
      </c>
      <c r="C154" s="41" t="s">
        <v>733</v>
      </c>
      <c r="D154" s="40" t="s">
        <v>63</v>
      </c>
      <c r="E154" s="40" t="s">
        <v>63</v>
      </c>
      <c r="F154" s="40">
        <v>501.44</v>
      </c>
      <c r="G154" s="40">
        <v>472.28</v>
      </c>
      <c r="H154" s="40">
        <v>29.16</v>
      </c>
      <c r="I154" s="40">
        <v>1</v>
      </c>
      <c r="J154" s="40" t="s">
        <v>64</v>
      </c>
      <c r="K154" s="40"/>
      <c r="L154" s="40" t="s">
        <v>63</v>
      </c>
      <c r="M154" s="40" t="s">
        <v>125</v>
      </c>
      <c r="N154" s="40" t="s">
        <v>180</v>
      </c>
      <c r="O154" s="41" t="s">
        <v>181</v>
      </c>
      <c r="P154" s="40" t="s">
        <v>128</v>
      </c>
      <c r="Q154" s="41" t="s">
        <v>734</v>
      </c>
      <c r="R154" s="40" t="s">
        <v>128</v>
      </c>
      <c r="S154" s="40" t="s">
        <v>63</v>
      </c>
      <c r="T154" s="40" t="s">
        <v>130</v>
      </c>
      <c r="U154" s="46">
        <v>0.652</v>
      </c>
      <c r="V154" s="47"/>
      <c r="W154" s="40" t="s">
        <v>131</v>
      </c>
      <c r="X154" s="40" t="s">
        <v>64</v>
      </c>
    </row>
    <row r="155" s="34" customFormat="1" spans="1:24">
      <c r="A155" s="40">
        <v>154</v>
      </c>
      <c r="B155" s="40" t="s">
        <v>123</v>
      </c>
      <c r="C155" s="41" t="s">
        <v>735</v>
      </c>
      <c r="D155" s="40" t="s">
        <v>65</v>
      </c>
      <c r="E155" s="40" t="s">
        <v>65</v>
      </c>
      <c r="F155" s="40">
        <v>2961.19</v>
      </c>
      <c r="G155" s="40">
        <v>2482.5</v>
      </c>
      <c r="H155" s="40">
        <v>478.69</v>
      </c>
      <c r="I155" s="40">
        <v>1</v>
      </c>
      <c r="J155" s="40" t="s">
        <v>24</v>
      </c>
      <c r="K155" s="40"/>
      <c r="L155" s="40" t="s">
        <v>65</v>
      </c>
      <c r="M155" s="40" t="s">
        <v>125</v>
      </c>
      <c r="N155" s="40" t="s">
        <v>736</v>
      </c>
      <c r="O155" s="41" t="s">
        <v>737</v>
      </c>
      <c r="P155" s="40" t="s">
        <v>128</v>
      </c>
      <c r="Q155" s="41" t="s">
        <v>738</v>
      </c>
      <c r="R155" s="40" t="s">
        <v>128</v>
      </c>
      <c r="S155" s="40" t="s">
        <v>65</v>
      </c>
      <c r="T155" s="40" t="s">
        <v>130</v>
      </c>
      <c r="U155" s="46">
        <v>18.5</v>
      </c>
      <c r="V155" s="47"/>
      <c r="W155" s="40" t="s">
        <v>131</v>
      </c>
      <c r="X155" s="40" t="s">
        <v>24</v>
      </c>
    </row>
    <row r="156" spans="6:7">
      <c r="F156" s="34">
        <f>SUM(F2:F155)</f>
        <v>818434.12</v>
      </c>
      <c r="G156" s="34">
        <f>SUM(G2:G155)</f>
        <v>119642.05</v>
      </c>
    </row>
    <row r="157" s="34" customFormat="1" spans="3:3">
      <c r="C157" s="36"/>
    </row>
    <row r="158" s="34" customFormat="1" spans="3:3">
      <c r="C158" s="36"/>
    </row>
    <row r="159" s="34" customFormat="1" spans="3:3">
      <c r="C159" s="36"/>
    </row>
    <row r="160" s="34" customFormat="1" spans="3:3">
      <c r="C160" s="36"/>
    </row>
    <row r="161" s="34" customFormat="1" spans="3:3">
      <c r="C161" s="36"/>
    </row>
    <row r="162" s="34" customFormat="1" spans="3:3">
      <c r="C162" s="36"/>
    </row>
    <row r="163" s="34" customFormat="1" spans="3:3">
      <c r="C163" s="36"/>
    </row>
    <row r="164" s="34" customFormat="1" spans="3:3">
      <c r="C164" s="36"/>
    </row>
    <row r="165" s="34" customFormat="1" spans="3:3">
      <c r="C165" s="36"/>
    </row>
    <row r="166" s="34" customFormat="1" spans="3:3">
      <c r="C166" s="36"/>
    </row>
    <row r="167" s="34" customFormat="1" spans="3:3">
      <c r="C167" s="36"/>
    </row>
    <row r="168" s="34" customFormat="1" spans="3:3">
      <c r="C168" s="36"/>
    </row>
    <row r="169" s="34" customFormat="1" spans="3:3">
      <c r="C169" s="36"/>
    </row>
    <row r="170" s="34" customFormat="1" spans="3:3">
      <c r="C170" s="36"/>
    </row>
    <row r="171" s="34" customFormat="1" spans="3:3">
      <c r="C171" s="36"/>
    </row>
    <row r="172" s="34" customFormat="1" spans="3:3">
      <c r="C172" s="36"/>
    </row>
    <row r="173" s="34" customFormat="1" spans="3:3">
      <c r="C173" s="36"/>
    </row>
    <row r="174" s="34" customFormat="1" spans="3:3">
      <c r="C174" s="36"/>
    </row>
    <row r="175" s="34" customFormat="1" spans="3:3">
      <c r="C175" s="36"/>
    </row>
    <row r="176" s="34" customFormat="1" spans="3:3">
      <c r="C176" s="36"/>
    </row>
    <row r="177" s="34" customFormat="1" spans="3:3">
      <c r="C177" s="36"/>
    </row>
    <row r="178" s="34" customFormat="1" spans="3:3">
      <c r="C178" s="36"/>
    </row>
    <row r="179" s="34" customFormat="1" spans="3:3">
      <c r="C179" s="36"/>
    </row>
    <row r="180" s="34" customFormat="1" spans="3:3">
      <c r="C180" s="36"/>
    </row>
    <row r="181" s="34" customFormat="1" spans="3:3">
      <c r="C181" s="36"/>
    </row>
    <row r="182" s="34" customFormat="1" spans="3:3">
      <c r="C182" s="36"/>
    </row>
    <row r="183" s="34" customFormat="1" spans="3:3">
      <c r="C183" s="36"/>
    </row>
    <row r="185" s="34" customFormat="1" spans="3:3">
      <c r="C185" s="36"/>
    </row>
    <row r="186" s="34" customFormat="1" spans="3:3">
      <c r="C186" s="36"/>
    </row>
    <row r="187" s="34" customFormat="1" spans="3:3">
      <c r="C187" s="36"/>
    </row>
    <row r="188" s="34" customFormat="1" spans="3:3">
      <c r="C188" s="36"/>
    </row>
    <row r="189" s="34" customFormat="1" spans="3:3">
      <c r="C189" s="36"/>
    </row>
    <row r="190" s="34" customFormat="1" spans="3:3">
      <c r="C190" s="36"/>
    </row>
    <row r="191" s="34" customFormat="1" spans="3:3">
      <c r="C191" s="36"/>
    </row>
    <row r="192" s="34" customFormat="1" spans="3:3">
      <c r="C192" s="36"/>
    </row>
    <row r="193" s="34" customFormat="1" spans="3:3">
      <c r="C193" s="36"/>
    </row>
    <row r="194" s="34" customFormat="1" spans="3:3">
      <c r="C194" s="36"/>
    </row>
    <row r="195" s="34" customFormat="1" spans="3:3">
      <c r="C195" s="36"/>
    </row>
    <row r="196" s="34" customFormat="1" spans="3:3">
      <c r="C196" s="36"/>
    </row>
    <row r="197" s="34" customFormat="1" spans="3:3">
      <c r="C197" s="36"/>
    </row>
    <row r="198" s="34" customFormat="1" spans="3:3">
      <c r="C198" s="36"/>
    </row>
    <row r="199" s="34" customFormat="1" spans="3:3">
      <c r="C199" s="36"/>
    </row>
    <row r="200" s="34" customFormat="1" spans="3:3">
      <c r="C200" s="36"/>
    </row>
    <row r="201" s="34" customFormat="1" spans="3:3">
      <c r="C201" s="36"/>
    </row>
    <row r="202" s="34" customFormat="1" spans="3:3">
      <c r="C202" s="36"/>
    </row>
    <row r="203" s="34" customFormat="1" spans="3:3">
      <c r="C203" s="36"/>
    </row>
    <row r="204" s="34" customFormat="1" spans="3:3">
      <c r="C204" s="36"/>
    </row>
    <row r="205" s="34" customFormat="1" spans="3:3">
      <c r="C205" s="36"/>
    </row>
    <row r="206" s="34" customFormat="1" spans="3:3">
      <c r="C206" s="36"/>
    </row>
    <row r="207" s="34" customFormat="1" spans="3:3">
      <c r="C207" s="36"/>
    </row>
    <row r="208" s="34" customFormat="1" spans="3:3">
      <c r="C208" s="36"/>
    </row>
    <row r="209" s="34" customFormat="1" spans="3:3">
      <c r="C209" s="36"/>
    </row>
    <row r="210" s="34" customFormat="1" spans="3:3">
      <c r="C210" s="36"/>
    </row>
    <row r="211" s="34" customFormat="1" spans="3:3">
      <c r="C211" s="36"/>
    </row>
    <row r="212" s="34" customFormat="1" spans="3:3">
      <c r="C212" s="36"/>
    </row>
    <row r="213" s="34" customFormat="1" spans="3:3">
      <c r="C213" s="36"/>
    </row>
    <row r="214" s="34" customFormat="1" spans="3:3">
      <c r="C214" s="36"/>
    </row>
    <row r="215" s="34" customFormat="1" spans="3:3">
      <c r="C215" s="36"/>
    </row>
    <row r="216" s="34" customFormat="1" spans="3:3">
      <c r="C216" s="36"/>
    </row>
    <row r="217" s="34" customFormat="1" spans="3:3">
      <c r="C217" s="36"/>
    </row>
    <row r="218" s="34" customFormat="1" spans="3:3">
      <c r="C218" s="36"/>
    </row>
    <row r="219" s="34" customFormat="1" spans="3:3">
      <c r="C219" s="36"/>
    </row>
    <row r="220" s="34" customFormat="1" spans="3:3">
      <c r="C220" s="36"/>
    </row>
    <row r="221" s="34" customFormat="1" spans="3:3">
      <c r="C221" s="36"/>
    </row>
    <row r="222" s="34" customFormat="1" spans="3:3">
      <c r="C222" s="36"/>
    </row>
    <row r="223" s="34" customFormat="1" spans="3:3">
      <c r="C223" s="36"/>
    </row>
    <row r="224" s="34" customFormat="1" spans="3:3">
      <c r="C224" s="36"/>
    </row>
    <row r="225" s="34" customFormat="1" spans="3:3">
      <c r="C225" s="36"/>
    </row>
    <row r="226" s="34" customFormat="1" spans="3:3">
      <c r="C226" s="36"/>
    </row>
    <row r="227" s="34" customFormat="1" spans="3:3">
      <c r="C227" s="36"/>
    </row>
    <row r="228" s="34" customFormat="1" spans="3:3">
      <c r="C228" s="36"/>
    </row>
    <row r="229" s="34" customFormat="1" spans="3:3">
      <c r="C229" s="36"/>
    </row>
    <row r="230" s="34" customFormat="1" spans="3:3">
      <c r="C230" s="36"/>
    </row>
    <row r="231" s="34" customFormat="1" spans="3:3">
      <c r="C231" s="36"/>
    </row>
    <row r="232" s="34" customFormat="1" spans="3:3">
      <c r="C232" s="36"/>
    </row>
    <row r="233" s="34" customFormat="1" spans="3:3">
      <c r="C233" s="36"/>
    </row>
    <row r="234" s="34" customFormat="1" spans="3:3">
      <c r="C234" s="36"/>
    </row>
    <row r="235" s="34" customFormat="1" spans="3:3">
      <c r="C235" s="36"/>
    </row>
    <row r="236" s="34" customFormat="1" spans="3:3">
      <c r="C236" s="36"/>
    </row>
    <row r="237" s="34" customFormat="1" spans="3:3">
      <c r="C237" s="36"/>
    </row>
    <row r="238" s="34" customFormat="1" spans="3:3">
      <c r="C238" s="36"/>
    </row>
    <row r="239" s="34" customFormat="1" spans="3:3">
      <c r="C239" s="36"/>
    </row>
    <row r="240" s="34" customFormat="1" spans="3:3">
      <c r="C240" s="36"/>
    </row>
    <row r="241" s="34" customFormat="1" spans="3:3">
      <c r="C241" s="36"/>
    </row>
    <row r="242" s="34" customFormat="1" spans="3:3">
      <c r="C242" s="36"/>
    </row>
    <row r="243" s="34" customFormat="1" spans="3:3">
      <c r="C243" s="36"/>
    </row>
    <row r="244" s="34" customFormat="1" spans="3:3">
      <c r="C244" s="36"/>
    </row>
    <row r="245" s="34" customFormat="1" spans="3:3">
      <c r="C245" s="36"/>
    </row>
    <row r="246" s="34" customFormat="1" spans="3:3">
      <c r="C246" s="36"/>
    </row>
    <row r="247" s="34" customFormat="1" spans="3:3">
      <c r="C247" s="36"/>
    </row>
    <row r="248" s="34" customFormat="1" spans="3:3">
      <c r="C248" s="36"/>
    </row>
    <row r="249" s="34" customFormat="1" spans="3:3">
      <c r="C249" s="36"/>
    </row>
    <row r="250" s="34" customFormat="1" spans="3:3">
      <c r="C250" s="36"/>
    </row>
    <row r="251" s="34" customFormat="1" spans="3:3">
      <c r="C251" s="36"/>
    </row>
    <row r="252" s="34" customFormat="1" spans="3:3">
      <c r="C252" s="36"/>
    </row>
    <row r="253" s="34" customFormat="1" spans="3:3">
      <c r="C253" s="36"/>
    </row>
    <row r="254" s="34" customFormat="1" spans="3:3">
      <c r="C254" s="36"/>
    </row>
    <row r="255" s="34" customFormat="1" spans="3:3">
      <c r="C255" s="36"/>
    </row>
    <row r="256" s="34" customFormat="1" spans="3:3">
      <c r="C256" s="36"/>
    </row>
    <row r="257" s="34" customFormat="1" spans="3:3">
      <c r="C257" s="36"/>
    </row>
    <row r="258" s="34" customFormat="1" spans="3:3">
      <c r="C258" s="36"/>
    </row>
    <row r="259" s="34" customFormat="1" spans="3:3">
      <c r="C259" s="36"/>
    </row>
    <row r="260" s="34" customFormat="1" spans="3:3">
      <c r="C260" s="36"/>
    </row>
    <row r="261" s="34" customFormat="1" spans="3:3">
      <c r="C261" s="36"/>
    </row>
    <row r="262" s="34" customFormat="1" spans="3:3">
      <c r="C262" s="36"/>
    </row>
    <row r="263" s="34" customFormat="1" spans="3:3">
      <c r="C263" s="36"/>
    </row>
    <row r="264" s="34" customFormat="1" spans="3:3">
      <c r="C264" s="36"/>
    </row>
    <row r="265" s="34" customFormat="1" spans="3:3">
      <c r="C265" s="36"/>
    </row>
    <row r="266" s="34" customFormat="1" spans="3:3">
      <c r="C266" s="36"/>
    </row>
    <row r="267" s="34" customFormat="1" spans="3:3">
      <c r="C267" s="36"/>
    </row>
    <row r="268" s="34" customFormat="1" spans="3:3">
      <c r="C268" s="36"/>
    </row>
    <row r="269" s="34" customFormat="1" spans="3:3">
      <c r="C269" s="36"/>
    </row>
    <row r="270" s="34" customFormat="1" spans="3:3">
      <c r="C270" s="36"/>
    </row>
    <row r="271" s="34" customFormat="1" spans="3:3">
      <c r="C271" s="36"/>
    </row>
    <row r="272" s="34" customFormat="1" spans="3:3">
      <c r="C272" s="36"/>
    </row>
    <row r="273" s="34" customFormat="1" spans="3:3">
      <c r="C273" s="36"/>
    </row>
    <row r="274" s="34" customFormat="1" spans="3:3">
      <c r="C274" s="36"/>
    </row>
    <row r="275" s="34" customFormat="1" spans="3:3">
      <c r="C275" s="36"/>
    </row>
    <row r="276" s="34" customFormat="1" spans="3:3">
      <c r="C276" s="36"/>
    </row>
    <row r="277" s="34" customFormat="1" spans="3:3">
      <c r="C277" s="36"/>
    </row>
    <row r="278" s="34" customFormat="1" spans="3:3">
      <c r="C278" s="36"/>
    </row>
    <row r="279" s="34" customFormat="1" spans="3:3">
      <c r="C279" s="36"/>
    </row>
    <row r="280" s="34" customFormat="1" spans="3:3">
      <c r="C280" s="36"/>
    </row>
    <row r="281" s="34" customFormat="1" spans="3:3">
      <c r="C281" s="36"/>
    </row>
    <row r="282" s="34" customFormat="1" spans="3:3">
      <c r="C282" s="36"/>
    </row>
    <row r="283" s="34" customFormat="1" spans="3:3">
      <c r="C283" s="36"/>
    </row>
    <row r="284" s="34" customFormat="1" spans="3:3">
      <c r="C284" s="36"/>
    </row>
    <row r="285" s="34" customFormat="1" spans="3:3">
      <c r="C285" s="36"/>
    </row>
    <row r="286" s="34" customFormat="1" spans="3:3">
      <c r="C286" s="36"/>
    </row>
    <row r="287" s="34" customFormat="1" spans="3:3">
      <c r="C287" s="36"/>
    </row>
    <row r="288" s="34" customFormat="1" spans="3:3">
      <c r="C288" s="36"/>
    </row>
    <row r="289" s="34" customFormat="1" spans="3:3">
      <c r="C289" s="36"/>
    </row>
    <row r="290" s="34" customFormat="1" spans="3:3">
      <c r="C290" s="36"/>
    </row>
    <row r="291" s="34" customFormat="1" spans="3:3">
      <c r="C291" s="36"/>
    </row>
    <row r="292" s="34" customFormat="1" spans="3:3">
      <c r="C292" s="36"/>
    </row>
    <row r="293" s="34" customFormat="1" spans="3:3">
      <c r="C293" s="36"/>
    </row>
    <row r="294" s="34" customFormat="1" spans="3:3">
      <c r="C294" s="36"/>
    </row>
    <row r="295" s="34" customFormat="1" spans="3:3">
      <c r="C295" s="36"/>
    </row>
    <row r="296" s="34" customFormat="1" spans="3:3">
      <c r="C296" s="36"/>
    </row>
    <row r="297" s="34" customFormat="1" spans="3:3">
      <c r="C297" s="36"/>
    </row>
    <row r="298" s="34" customFormat="1" spans="3:3">
      <c r="C298" s="36"/>
    </row>
    <row r="299" s="34" customFormat="1" spans="3:3">
      <c r="C299" s="36"/>
    </row>
    <row r="300" s="34" customFormat="1" spans="3:3">
      <c r="C300" s="36"/>
    </row>
    <row r="301" s="34" customFormat="1" spans="3:3">
      <c r="C301" s="36"/>
    </row>
    <row r="302" s="34" customFormat="1" spans="3:3">
      <c r="C302" s="36"/>
    </row>
    <row r="303" s="34" customFormat="1" spans="3:3">
      <c r="C303" s="36"/>
    </row>
    <row r="304" s="34" customFormat="1" spans="3:3">
      <c r="C304" s="36"/>
    </row>
    <row r="305" s="34" customFormat="1" spans="3:3">
      <c r="C305" s="36"/>
    </row>
    <row r="306" s="34" customFormat="1" spans="3:3">
      <c r="C306" s="36"/>
    </row>
    <row r="307" s="34" customFormat="1" spans="3:3">
      <c r="C307" s="36"/>
    </row>
    <row r="308" s="34" customFormat="1" spans="3:3">
      <c r="C308" s="36"/>
    </row>
    <row r="309" s="34" customFormat="1" spans="3:3">
      <c r="C309" s="36"/>
    </row>
    <row r="310" s="34" customFormat="1" spans="3:3">
      <c r="C310" s="36"/>
    </row>
    <row r="311" s="34" customFormat="1" spans="3:3">
      <c r="C311" s="36"/>
    </row>
    <row r="312" s="34" customFormat="1" spans="3:3">
      <c r="C312" s="36"/>
    </row>
    <row r="313" s="34" customFormat="1" spans="3:3">
      <c r="C313" s="36"/>
    </row>
    <row r="314" s="34" customFormat="1" spans="3:3">
      <c r="C314" s="36"/>
    </row>
    <row r="315" s="34" customFormat="1" spans="3:3">
      <c r="C315" s="36"/>
    </row>
    <row r="316" s="34" customFormat="1" spans="3:3">
      <c r="C316" s="36"/>
    </row>
    <row r="317" s="34" customFormat="1" spans="3:3">
      <c r="C317" s="36"/>
    </row>
    <row r="318" s="34" customFormat="1" spans="3:3">
      <c r="C318" s="36"/>
    </row>
    <row r="319" s="34" customFormat="1" spans="3:3">
      <c r="C319" s="36"/>
    </row>
    <row r="320" s="34" customFormat="1" spans="3:3">
      <c r="C320" s="36"/>
    </row>
    <row r="321" s="34" customFormat="1" spans="3:3">
      <c r="C321" s="36"/>
    </row>
    <row r="322" s="34" customFormat="1" spans="3:3">
      <c r="C322" s="36"/>
    </row>
    <row r="323" s="34" customFormat="1" spans="3:3">
      <c r="C323" s="36"/>
    </row>
    <row r="324" s="34" customFormat="1" spans="3:3">
      <c r="C324" s="36"/>
    </row>
    <row r="325" s="34" customFormat="1" spans="3:3">
      <c r="C325" s="36"/>
    </row>
    <row r="326" s="34" customFormat="1" spans="3:3">
      <c r="C326" s="36"/>
    </row>
    <row r="327" s="34" customFormat="1" spans="3:3">
      <c r="C327" s="36"/>
    </row>
    <row r="328" s="34" customFormat="1" spans="3:3">
      <c r="C328" s="36"/>
    </row>
    <row r="329" s="34" customFormat="1" spans="3:3">
      <c r="C329" s="36"/>
    </row>
    <row r="330" s="34" customFormat="1" spans="3:3">
      <c r="C330" s="36"/>
    </row>
    <row r="331" s="34" customFormat="1" spans="3:3">
      <c r="C331" s="36"/>
    </row>
    <row r="332" s="34" customFormat="1" spans="3:3">
      <c r="C332" s="36"/>
    </row>
    <row r="333" s="34" customFormat="1" spans="3:3">
      <c r="C333" s="36"/>
    </row>
    <row r="334" s="34" customFormat="1" spans="3:3">
      <c r="C334" s="36"/>
    </row>
    <row r="335" s="34" customFormat="1" spans="3:3">
      <c r="C335" s="36"/>
    </row>
    <row r="336" s="34" customFormat="1" spans="3:3">
      <c r="C336" s="36"/>
    </row>
    <row r="337" s="34" customFormat="1" spans="3:3">
      <c r="C337" s="36"/>
    </row>
    <row r="338" s="34" customFormat="1" spans="3:3">
      <c r="C338" s="36"/>
    </row>
    <row r="339" s="34" customFormat="1" spans="3:3">
      <c r="C339" s="36"/>
    </row>
    <row r="340" s="34" customFormat="1" spans="3:3">
      <c r="C340" s="36"/>
    </row>
    <row r="341" s="34" customFormat="1" spans="3:3">
      <c r="C341" s="36"/>
    </row>
    <row r="342" s="34" customFormat="1" spans="3:3">
      <c r="C342" s="36"/>
    </row>
    <row r="343" s="34" customFormat="1" spans="3:3">
      <c r="C343" s="36"/>
    </row>
    <row r="344" s="34" customFormat="1" spans="3:3">
      <c r="C344" s="36"/>
    </row>
    <row r="345" s="34" customFormat="1" spans="3:3">
      <c r="C345" s="36"/>
    </row>
    <row r="346" s="34" customFormat="1" spans="3:3">
      <c r="C346" s="36"/>
    </row>
    <row r="347" s="34" customFormat="1" spans="3:3">
      <c r="C347" s="36"/>
    </row>
    <row r="348" s="34" customFormat="1" spans="3:3">
      <c r="C348" s="36"/>
    </row>
    <row r="349" s="34" customFormat="1" spans="3:3">
      <c r="C349" s="36"/>
    </row>
    <row r="350" s="34" customFormat="1" spans="3:3">
      <c r="C350" s="36"/>
    </row>
    <row r="351" s="34" customFormat="1" spans="3:3">
      <c r="C351" s="36"/>
    </row>
    <row r="352" s="34" customFormat="1" spans="3:3">
      <c r="C352" s="36"/>
    </row>
    <row r="353" s="34" customFormat="1" spans="3:3">
      <c r="C353" s="36"/>
    </row>
    <row r="354" s="34" customFormat="1" spans="3:3">
      <c r="C354" s="36"/>
    </row>
    <row r="355" s="34" customFormat="1" spans="3:3">
      <c r="C355" s="36"/>
    </row>
    <row r="356" s="34" customFormat="1" spans="3:3">
      <c r="C356" s="36"/>
    </row>
    <row r="357" s="34" customFormat="1" spans="3:3">
      <c r="C357" s="36"/>
    </row>
    <row r="358" s="34" customFormat="1" spans="3:3">
      <c r="C358" s="36"/>
    </row>
    <row r="359" s="34" customFormat="1" spans="3:3">
      <c r="C359" s="36"/>
    </row>
    <row r="360" s="34" customFormat="1" spans="3:3">
      <c r="C360" s="36"/>
    </row>
    <row r="361" s="34" customFormat="1" spans="3:3">
      <c r="C361" s="36"/>
    </row>
    <row r="362" s="34" customFormat="1" spans="3:3">
      <c r="C362" s="36"/>
    </row>
    <row r="363" s="34" customFormat="1" spans="3:3">
      <c r="C363" s="36"/>
    </row>
    <row r="364" s="34" customFormat="1" spans="3:3">
      <c r="C364" s="36"/>
    </row>
    <row r="365" s="34" customFormat="1" spans="3:3">
      <c r="C365" s="36"/>
    </row>
    <row r="366" s="34" customFormat="1" spans="3:3">
      <c r="C366" s="36"/>
    </row>
    <row r="367" s="34" customFormat="1" spans="3:3">
      <c r="C367" s="36"/>
    </row>
    <row r="368" s="34" customFormat="1" spans="3:3">
      <c r="C368" s="36"/>
    </row>
    <row r="369" s="34" customFormat="1" spans="3:3">
      <c r="C369" s="36"/>
    </row>
    <row r="370" s="34" customFormat="1" spans="3:3">
      <c r="C370" s="36"/>
    </row>
    <row r="371" s="34" customFormat="1" spans="3:3">
      <c r="C371" s="36"/>
    </row>
    <row r="372" s="34" customFormat="1" spans="3:3">
      <c r="C372" s="36"/>
    </row>
    <row r="427" s="34" customFormat="1" spans="3:3">
      <c r="C427" s="36"/>
    </row>
    <row r="448" s="34" customFormat="1" spans="3:3">
      <c r="C448" s="36"/>
    </row>
    <row r="449" s="34" customFormat="1" spans="3:3">
      <c r="C449" s="36"/>
    </row>
    <row r="450" s="34" customFormat="1" spans="3:3">
      <c r="C450" s="36"/>
    </row>
    <row r="451" s="34" customFormat="1" spans="3:3">
      <c r="C451" s="36"/>
    </row>
    <row r="452" s="34" customFormat="1" spans="3:3">
      <c r="C452" s="36"/>
    </row>
    <row r="453" s="34" customFormat="1" spans="3:3">
      <c r="C453" s="36"/>
    </row>
    <row r="454" s="34" customFormat="1" spans="3:3">
      <c r="C454" s="36"/>
    </row>
    <row r="455" s="34" customFormat="1" spans="3:3">
      <c r="C455" s="36"/>
    </row>
    <row r="456" s="34" customFormat="1" spans="3:3">
      <c r="C456" s="36"/>
    </row>
    <row r="457" s="34" customFormat="1" spans="3:3">
      <c r="C457" s="36"/>
    </row>
    <row r="458" s="34" customFormat="1" spans="3:3">
      <c r="C458" s="36"/>
    </row>
    <row r="459" s="34" customFormat="1" spans="3:3">
      <c r="C459" s="36"/>
    </row>
    <row r="460" s="34" customFormat="1" spans="3:3">
      <c r="C460" s="36"/>
    </row>
    <row r="461" s="34" customFormat="1" spans="3:3">
      <c r="C461" s="36"/>
    </row>
    <row r="462" s="34" customFormat="1" spans="3:3">
      <c r="C462" s="36"/>
    </row>
    <row r="463" s="34" customFormat="1" spans="3:3">
      <c r="C463" s="36"/>
    </row>
    <row r="464" s="34" customFormat="1" spans="3:3">
      <c r="C464" s="36"/>
    </row>
    <row r="465" s="34" customFormat="1" spans="3:3">
      <c r="C465" s="36"/>
    </row>
    <row r="466" s="34" customFormat="1" spans="3:3">
      <c r="C466" s="36"/>
    </row>
    <row r="467" s="34" customFormat="1" spans="3:3">
      <c r="C467" s="36"/>
    </row>
    <row r="468" s="34" customFormat="1" spans="3:3">
      <c r="C468" s="36"/>
    </row>
    <row r="469" s="34" customFormat="1" spans="3:3">
      <c r="C469" s="36"/>
    </row>
    <row r="470" s="34" customFormat="1" spans="3:3">
      <c r="C470" s="36"/>
    </row>
    <row r="471" s="34" customFormat="1" spans="3:3">
      <c r="C471" s="36"/>
    </row>
    <row r="472" s="34" customFormat="1" spans="3:3">
      <c r="C472" s="36"/>
    </row>
    <row r="473" s="34" customFormat="1" spans="3:3">
      <c r="C473" s="36"/>
    </row>
    <row r="474" s="34" customFormat="1" spans="3:3">
      <c r="C474" s="36"/>
    </row>
    <row r="475" s="34" customFormat="1" spans="3:3">
      <c r="C475" s="36"/>
    </row>
    <row r="476" s="34" customFormat="1" spans="3:3">
      <c r="C476" s="36"/>
    </row>
    <row r="477" s="34" customFormat="1" spans="3:3">
      <c r="C477" s="36"/>
    </row>
    <row r="478" s="34" customFormat="1" spans="3:3">
      <c r="C478" s="36"/>
    </row>
    <row r="479" s="34" customFormat="1" spans="3:3">
      <c r="C479" s="36"/>
    </row>
    <row r="480" s="34" customFormat="1" spans="3:3">
      <c r="C480" s="36"/>
    </row>
    <row r="481" s="34" customFormat="1" spans="3:3">
      <c r="C481" s="36"/>
    </row>
    <row r="482" s="34" customFormat="1" spans="3:3">
      <c r="C482" s="36"/>
    </row>
    <row r="483" s="34" customFormat="1" spans="3:3">
      <c r="C483" s="36"/>
    </row>
    <row r="484" s="34" customFormat="1" spans="3:3">
      <c r="C484" s="36"/>
    </row>
    <row r="485" s="34" customFormat="1" spans="3:3">
      <c r="C485" s="36"/>
    </row>
    <row r="486" s="34" customFormat="1" spans="3:3">
      <c r="C486" s="36"/>
    </row>
    <row r="487" s="34" customFormat="1" spans="3:3">
      <c r="C487" s="36"/>
    </row>
    <row r="488" s="34" customFormat="1" spans="3:3">
      <c r="C488" s="36"/>
    </row>
    <row r="489" s="34" customFormat="1" spans="3:3">
      <c r="C489" s="36"/>
    </row>
    <row r="490" s="34" customFormat="1" spans="3:3">
      <c r="C490" s="36"/>
    </row>
    <row r="491" s="34" customFormat="1" spans="3:3">
      <c r="C491" s="36"/>
    </row>
    <row r="492" s="34" customFormat="1" spans="3:3">
      <c r="C492" s="36"/>
    </row>
    <row r="493" s="34" customFormat="1" spans="3:3">
      <c r="C493" s="36"/>
    </row>
    <row r="494" s="34" customFormat="1" spans="3:3">
      <c r="C494" s="36"/>
    </row>
    <row r="495" s="34" customFormat="1" spans="3:3">
      <c r="C495" s="36"/>
    </row>
    <row r="496" s="34" customFormat="1" spans="3:3">
      <c r="C496" s="36"/>
    </row>
    <row r="497" s="34" customFormat="1" spans="3:3">
      <c r="C497" s="36"/>
    </row>
    <row r="498" s="34" customFormat="1" spans="3:3">
      <c r="C498" s="36"/>
    </row>
    <row r="499" s="34" customFormat="1" spans="3:3">
      <c r="C499" s="36"/>
    </row>
    <row r="500" s="34" customFormat="1" spans="3:3">
      <c r="C500" s="36"/>
    </row>
    <row r="501" s="34" customFormat="1" spans="3:3">
      <c r="C501" s="36"/>
    </row>
    <row r="502" s="34" customFormat="1" spans="3:3">
      <c r="C502" s="36"/>
    </row>
    <row r="503" s="34" customFormat="1" spans="3:3">
      <c r="C503" s="36"/>
    </row>
    <row r="504" s="34" customFormat="1" spans="3:3">
      <c r="C504" s="36"/>
    </row>
    <row r="505" s="34" customFormat="1" spans="3:3">
      <c r="C505" s="36"/>
    </row>
    <row r="506" s="34" customFormat="1" spans="3:3">
      <c r="C506" s="36"/>
    </row>
    <row r="507" s="34" customFormat="1" spans="3:3">
      <c r="C507" s="36"/>
    </row>
    <row r="508" s="34" customFormat="1" spans="3:3">
      <c r="C508" s="36"/>
    </row>
    <row r="509" s="34" customFormat="1" spans="3:3">
      <c r="C509" s="36"/>
    </row>
    <row r="510" s="34" customFormat="1" spans="3:3">
      <c r="C510" s="36"/>
    </row>
    <row r="511" s="34" customFormat="1" spans="3:3">
      <c r="C511" s="36"/>
    </row>
    <row r="512" s="34" customFormat="1" spans="3:3">
      <c r="C512" s="36"/>
    </row>
    <row r="513" s="34" customFormat="1" spans="3:3">
      <c r="C513" s="36"/>
    </row>
    <row r="514" s="34" customFormat="1" spans="3:3">
      <c r="C514" s="36"/>
    </row>
    <row r="515" s="34" customFormat="1" spans="3:3">
      <c r="C515" s="36"/>
    </row>
    <row r="516" s="34" customFormat="1" spans="3:3">
      <c r="C516" s="36"/>
    </row>
    <row r="517" s="34" customFormat="1" spans="3:3">
      <c r="C517" s="36"/>
    </row>
    <row r="518" s="34" customFormat="1" spans="3:3">
      <c r="C518" s="36"/>
    </row>
    <row r="519" s="34" customFormat="1" spans="3:3">
      <c r="C519" s="36"/>
    </row>
    <row r="520" s="34" customFormat="1" spans="3:3">
      <c r="C520" s="36"/>
    </row>
    <row r="521" s="34" customFormat="1" spans="3:3">
      <c r="C521" s="36"/>
    </row>
    <row r="522" s="34" customFormat="1" spans="3:3">
      <c r="C522" s="36"/>
    </row>
    <row r="523" s="34" customFormat="1" spans="3:3">
      <c r="C523" s="36"/>
    </row>
    <row r="524" s="34" customFormat="1" spans="3:3">
      <c r="C524" s="36"/>
    </row>
    <row r="525" s="34" customFormat="1" spans="3:3">
      <c r="C525" s="36"/>
    </row>
    <row r="526" s="34" customFormat="1" spans="3:3">
      <c r="C526" s="36"/>
    </row>
    <row r="527" s="34" customFormat="1" spans="3:3">
      <c r="C527" s="36"/>
    </row>
    <row r="528" s="34" customFormat="1" spans="3:3">
      <c r="C528" s="36"/>
    </row>
    <row r="529" s="34" customFormat="1" spans="3:3">
      <c r="C529" s="36"/>
    </row>
    <row r="530" s="34" customFormat="1" spans="3:3">
      <c r="C530" s="36"/>
    </row>
    <row r="531" s="34" customFormat="1" spans="3:3">
      <c r="C531" s="36"/>
    </row>
    <row r="532" s="34" customFormat="1" spans="3:3">
      <c r="C532" s="36"/>
    </row>
    <row r="533" s="34" customFormat="1" spans="3:3">
      <c r="C533" s="36"/>
    </row>
    <row r="534" s="34" customFormat="1" spans="3:3">
      <c r="C534" s="36"/>
    </row>
    <row r="535" s="34" customFormat="1" spans="3:3">
      <c r="C535" s="36"/>
    </row>
    <row r="536" s="34" customFormat="1" spans="3:3">
      <c r="C536" s="36"/>
    </row>
    <row r="537" s="34" customFormat="1" spans="3:3">
      <c r="C537" s="36"/>
    </row>
    <row r="538" s="34" customFormat="1" spans="3:3">
      <c r="C538" s="36"/>
    </row>
    <row r="539" s="34" customFormat="1" spans="3:3">
      <c r="C539" s="36"/>
    </row>
    <row r="540" s="34" customFormat="1" spans="3:3">
      <c r="C540" s="36"/>
    </row>
    <row r="541" s="34" customFormat="1" spans="3:3">
      <c r="C541" s="36"/>
    </row>
    <row r="542" s="34" customFormat="1" spans="3:3">
      <c r="C542" s="36"/>
    </row>
    <row r="543" s="34" customFormat="1" spans="3:3">
      <c r="C543" s="36"/>
    </row>
    <row r="544" s="34" customFormat="1" spans="3:3">
      <c r="C544" s="36"/>
    </row>
    <row r="545" s="34" customFormat="1" spans="3:3">
      <c r="C545" s="36"/>
    </row>
    <row r="546" s="34" customFormat="1" spans="3:3">
      <c r="C546" s="36"/>
    </row>
    <row r="547" s="34" customFormat="1" spans="3:3">
      <c r="C547" s="36"/>
    </row>
    <row r="548" s="34" customFormat="1" spans="3:3">
      <c r="C548" s="36"/>
    </row>
    <row r="549" s="34" customFormat="1" spans="3:3">
      <c r="C549" s="36"/>
    </row>
    <row r="550" s="34" customFormat="1" spans="3:3">
      <c r="C550" s="36"/>
    </row>
    <row r="551" s="34" customFormat="1" spans="3:3">
      <c r="C551" s="36"/>
    </row>
    <row r="552" s="34" customFormat="1" spans="3:3">
      <c r="C552" s="36"/>
    </row>
    <row r="553" s="34" customFormat="1" spans="3:3">
      <c r="C553" s="36"/>
    </row>
    <row r="554" s="34" customFormat="1" spans="3:3">
      <c r="C554" s="36"/>
    </row>
    <row r="555" s="34" customFormat="1" spans="3:3">
      <c r="C555" s="36"/>
    </row>
    <row r="556" s="34" customFormat="1" spans="3:3">
      <c r="C556" s="36"/>
    </row>
    <row r="557" s="34" customFormat="1" spans="3:3">
      <c r="C557" s="36"/>
    </row>
    <row r="558" s="34" customFormat="1" spans="3:3">
      <c r="C558" s="36"/>
    </row>
    <row r="559" s="34" customFormat="1" spans="3:3">
      <c r="C559" s="36"/>
    </row>
    <row r="560" s="34" customFormat="1" spans="3:3">
      <c r="C560" s="36"/>
    </row>
    <row r="561" s="34" customFormat="1" spans="3:3">
      <c r="C561" s="36"/>
    </row>
    <row r="562" s="34" customFormat="1" spans="3:3">
      <c r="C562" s="36"/>
    </row>
    <row r="563" s="34" customFormat="1" spans="3:3">
      <c r="C563" s="36"/>
    </row>
    <row r="564" s="34" customFormat="1" spans="3:3">
      <c r="C564" s="36"/>
    </row>
    <row r="565" s="34" customFormat="1" spans="3:3">
      <c r="C565" s="36"/>
    </row>
    <row r="566" s="34" customFormat="1" spans="3:3">
      <c r="C566" s="36"/>
    </row>
    <row r="567" s="34" customFormat="1" spans="3:3">
      <c r="C567" s="36"/>
    </row>
    <row r="568" s="34" customFormat="1" spans="3:3">
      <c r="C568" s="36"/>
    </row>
    <row r="569" s="34" customFormat="1" spans="3:3">
      <c r="C569" s="36"/>
    </row>
    <row r="570" s="34" customFormat="1" spans="3:3">
      <c r="C570" s="36"/>
    </row>
    <row r="571" s="34" customFormat="1" spans="3:3">
      <c r="C571" s="36"/>
    </row>
    <row r="572" s="34" customFormat="1" spans="3:3">
      <c r="C572" s="36"/>
    </row>
    <row r="573" s="34" customFormat="1" spans="3:3">
      <c r="C573" s="36"/>
    </row>
    <row r="574" s="34" customFormat="1" spans="3:3">
      <c r="C574" s="36"/>
    </row>
    <row r="575" s="34" customFormat="1" spans="3:3">
      <c r="C575" s="36"/>
    </row>
    <row r="576" s="34" customFormat="1" spans="3:3">
      <c r="C576" s="36"/>
    </row>
    <row r="577" s="34" customFormat="1" spans="3:3">
      <c r="C577" s="36"/>
    </row>
    <row r="578" s="34" customFormat="1" spans="3:3">
      <c r="C578" s="36"/>
    </row>
    <row r="579" s="34" customFormat="1" spans="3:3">
      <c r="C579" s="36"/>
    </row>
    <row r="580" s="34" customFormat="1" spans="3:3">
      <c r="C580" s="36"/>
    </row>
    <row r="581" s="34" customFormat="1" spans="3:3">
      <c r="C581" s="36"/>
    </row>
    <row r="582" s="34" customFormat="1" spans="3:3">
      <c r="C582" s="36"/>
    </row>
    <row r="583" s="34" customFormat="1" spans="3:3">
      <c r="C583" s="36"/>
    </row>
    <row r="584" s="34" customFormat="1" spans="3:3">
      <c r="C584" s="36"/>
    </row>
    <row r="585" s="34" customFormat="1" spans="3:3">
      <c r="C585" s="36"/>
    </row>
    <row r="586" s="34" customFormat="1" spans="3:3">
      <c r="C586" s="36"/>
    </row>
    <row r="587" s="34" customFormat="1" spans="3:3">
      <c r="C587" s="36"/>
    </row>
    <row r="588" s="34" customFormat="1" spans="3:3">
      <c r="C588" s="36"/>
    </row>
    <row r="589" s="34" customFormat="1" spans="3:3">
      <c r="C589" s="36"/>
    </row>
    <row r="590" s="34" customFormat="1" spans="3:3">
      <c r="C590" s="36"/>
    </row>
    <row r="591" s="34" customFormat="1" spans="3:3">
      <c r="C591" s="36"/>
    </row>
    <row r="592" s="34" customFormat="1" spans="3:3">
      <c r="C592" s="36"/>
    </row>
    <row r="593" s="34" customFormat="1" spans="3:3">
      <c r="C593" s="36"/>
    </row>
    <row r="594" s="34" customFormat="1" spans="3:3">
      <c r="C594" s="36"/>
    </row>
    <row r="595" s="34" customFormat="1" spans="3:3">
      <c r="C595" s="36"/>
    </row>
    <row r="596" s="34" customFormat="1" spans="3:3">
      <c r="C596" s="36"/>
    </row>
    <row r="597" s="34" customFormat="1" spans="3:3">
      <c r="C597" s="36"/>
    </row>
    <row r="598" s="34" customFormat="1" spans="3:3">
      <c r="C598" s="36"/>
    </row>
    <row r="599" s="34" customFormat="1" spans="3:3">
      <c r="C599" s="36"/>
    </row>
    <row r="600" s="34" customFormat="1" spans="3:3">
      <c r="C600" s="36"/>
    </row>
    <row r="601" s="34" customFormat="1" spans="3:3">
      <c r="C601" s="36"/>
    </row>
    <row r="602" s="34" customFormat="1" spans="3:3">
      <c r="C602" s="36"/>
    </row>
    <row r="603" s="34" customFormat="1" spans="3:3">
      <c r="C603" s="36"/>
    </row>
    <row r="604" s="34" customFormat="1" spans="3:3">
      <c r="C604" s="36"/>
    </row>
    <row r="605" s="34" customFormat="1" spans="3:3">
      <c r="C605" s="36"/>
    </row>
    <row r="606" s="34" customFormat="1" spans="3:3">
      <c r="C606" s="36"/>
    </row>
    <row r="607" s="34" customFormat="1" spans="3:3">
      <c r="C607" s="36"/>
    </row>
    <row r="608" s="34" customFormat="1" spans="3:3">
      <c r="C608" s="36"/>
    </row>
    <row r="609" s="34" customFormat="1" spans="3:3">
      <c r="C609" s="36"/>
    </row>
    <row r="610" s="34" customFormat="1" spans="3:3">
      <c r="C610" s="36"/>
    </row>
    <row r="611" s="34" customFormat="1" spans="3:3">
      <c r="C611" s="36"/>
    </row>
    <row r="612" s="34" customFormat="1" spans="3:3">
      <c r="C612" s="36"/>
    </row>
    <row r="613" s="34" customFormat="1" spans="3:3">
      <c r="C613" s="36"/>
    </row>
    <row r="614" s="34" customFormat="1" spans="3:3">
      <c r="C614" s="36"/>
    </row>
    <row r="615" s="34" customFormat="1" spans="3:3">
      <c r="C615" s="36"/>
    </row>
    <row r="616" s="34" customFormat="1" spans="3:3">
      <c r="C616" s="36"/>
    </row>
    <row r="617" s="34" customFormat="1" spans="3:3">
      <c r="C617" s="36"/>
    </row>
    <row r="618" s="34" customFormat="1" spans="3:3">
      <c r="C618" s="36"/>
    </row>
    <row r="619" s="34" customFormat="1" spans="3:3">
      <c r="C619" s="36"/>
    </row>
    <row r="620" s="34" customFormat="1" spans="3:3">
      <c r="C620" s="36"/>
    </row>
    <row r="621" s="34" customFormat="1" spans="3:3">
      <c r="C621" s="36"/>
    </row>
    <row r="622" s="34" customFormat="1" spans="3:3">
      <c r="C622" s="36"/>
    </row>
    <row r="623" s="34" customFormat="1" spans="3:3">
      <c r="C623" s="36"/>
    </row>
    <row r="624" s="34" customFormat="1" spans="3:3">
      <c r="C624" s="36"/>
    </row>
    <row r="625" s="34" customFormat="1" spans="3:3">
      <c r="C625" s="36"/>
    </row>
    <row r="626" s="34" customFormat="1" spans="3:3">
      <c r="C626" s="36"/>
    </row>
    <row r="627" s="34" customFormat="1" spans="3:3">
      <c r="C627" s="36"/>
    </row>
    <row r="628" s="34" customFormat="1" spans="3:3">
      <c r="C628" s="36"/>
    </row>
    <row r="629" s="34" customFormat="1" spans="3:3">
      <c r="C629" s="36"/>
    </row>
    <row r="630" s="34" customFormat="1" spans="3:3">
      <c r="C630" s="36"/>
    </row>
    <row r="631" s="34" customFormat="1" spans="3:3">
      <c r="C631" s="36"/>
    </row>
    <row r="632" s="34" customFormat="1" spans="3:3">
      <c r="C632" s="36"/>
    </row>
    <row r="633" s="34" customFormat="1" spans="3:3">
      <c r="C633" s="36"/>
    </row>
    <row r="634" s="34" customFormat="1" spans="3:3">
      <c r="C634" s="36"/>
    </row>
    <row r="635" s="34" customFormat="1" spans="3:3">
      <c r="C635" s="36"/>
    </row>
    <row r="636" s="34" customFormat="1" spans="3:3">
      <c r="C636" s="36"/>
    </row>
    <row r="637" s="34" customFormat="1" spans="3:3">
      <c r="C637" s="36"/>
    </row>
    <row r="638" s="34" customFormat="1" spans="3:3">
      <c r="C638" s="36"/>
    </row>
    <row r="639" s="34" customFormat="1" spans="3:3">
      <c r="C639" s="36"/>
    </row>
    <row r="640" s="34" customFormat="1" spans="3:3">
      <c r="C640" s="36"/>
    </row>
    <row r="641" s="34" customFormat="1" spans="3:3">
      <c r="C641" s="36"/>
    </row>
    <row r="642" s="34" customFormat="1" spans="3:3">
      <c r="C642" s="36"/>
    </row>
    <row r="643" s="34" customFormat="1" spans="3:3">
      <c r="C643" s="36"/>
    </row>
    <row r="644" s="34" customFormat="1" spans="3:3">
      <c r="C644" s="36"/>
    </row>
    <row r="645" s="34" customFormat="1" spans="3:3">
      <c r="C645" s="36"/>
    </row>
    <row r="646" s="34" customFormat="1" spans="3:3">
      <c r="C646" s="36"/>
    </row>
    <row r="647" s="34" customFormat="1" spans="3:3">
      <c r="C647" s="36"/>
    </row>
    <row r="648" s="34" customFormat="1" spans="3:3">
      <c r="C648" s="36"/>
    </row>
    <row r="649" s="34" customFormat="1" spans="3:3">
      <c r="C649" s="36"/>
    </row>
    <row r="650" s="34" customFormat="1" spans="3:3">
      <c r="C650" s="36"/>
    </row>
    <row r="651" s="34" customFormat="1" spans="3:3">
      <c r="C651" s="36"/>
    </row>
    <row r="652" s="34" customFormat="1" spans="3:3">
      <c r="C652" s="36"/>
    </row>
    <row r="653" s="34" customFormat="1" spans="3:3">
      <c r="C653" s="36"/>
    </row>
    <row r="654" s="34" customFormat="1" spans="3:3">
      <c r="C654" s="36"/>
    </row>
    <row r="655" s="34" customFormat="1" spans="3:3">
      <c r="C655" s="36"/>
    </row>
    <row r="656" s="34" customFormat="1" spans="3:3">
      <c r="C656" s="36"/>
    </row>
    <row r="657" s="34" customFormat="1" spans="3:3">
      <c r="C657" s="36"/>
    </row>
    <row r="658" s="34" customFormat="1" spans="3:3">
      <c r="C658" s="36"/>
    </row>
    <row r="659" s="34" customFormat="1" spans="3:3">
      <c r="C659" s="36"/>
    </row>
    <row r="660" s="34" customFormat="1" spans="3:3">
      <c r="C660" s="36"/>
    </row>
    <row r="661" s="34" customFormat="1" spans="3:3">
      <c r="C661" s="36"/>
    </row>
    <row r="662" s="34" customFormat="1" spans="3:3">
      <c r="C662" s="36"/>
    </row>
    <row r="663" s="34" customFormat="1" spans="3:3">
      <c r="C663" s="36"/>
    </row>
    <row r="664" s="34" customFormat="1" spans="3:3">
      <c r="C664" s="36"/>
    </row>
    <row r="665" s="34" customFormat="1" spans="3:3">
      <c r="C665" s="36"/>
    </row>
    <row r="666" s="34" customFormat="1" spans="3:3">
      <c r="C666" s="36"/>
    </row>
    <row r="667" s="34" customFormat="1" spans="3:3">
      <c r="C667" s="36"/>
    </row>
    <row r="668" s="34" customFormat="1" spans="3:3">
      <c r="C668" s="36"/>
    </row>
    <row r="669" s="34" customFormat="1" spans="3:3">
      <c r="C669" s="36"/>
    </row>
    <row r="670" s="34" customFormat="1" spans="3:3">
      <c r="C670" s="36"/>
    </row>
    <row r="671" s="34" customFormat="1" spans="3:3">
      <c r="C671" s="36"/>
    </row>
    <row r="672" s="34" customFormat="1" spans="3:3">
      <c r="C672" s="36"/>
    </row>
    <row r="673" s="34" customFormat="1" spans="3:3">
      <c r="C673" s="36"/>
    </row>
    <row r="674" s="34" customFormat="1" spans="3:3">
      <c r="C674" s="36"/>
    </row>
    <row r="675" s="34" customFormat="1" spans="3:3">
      <c r="C675" s="36"/>
    </row>
    <row r="676" s="34" customFormat="1" spans="3:3">
      <c r="C676" s="36"/>
    </row>
    <row r="677" s="34" customFormat="1" spans="3:3">
      <c r="C677" s="36"/>
    </row>
    <row r="678" s="34" customFormat="1" spans="3:3">
      <c r="C678" s="36"/>
    </row>
    <row r="679" s="34" customFormat="1" spans="3:3">
      <c r="C679" s="36"/>
    </row>
    <row r="680" s="34" customFormat="1" spans="3:3">
      <c r="C680" s="36"/>
    </row>
    <row r="681" s="34" customFormat="1" spans="3:3">
      <c r="C681" s="36"/>
    </row>
    <row r="682" s="34" customFormat="1" spans="3:3">
      <c r="C682" s="36"/>
    </row>
    <row r="683" s="34" customFormat="1" spans="3:3">
      <c r="C683" s="36"/>
    </row>
    <row r="684" s="34" customFormat="1" spans="3:3">
      <c r="C684" s="36"/>
    </row>
    <row r="685" s="34" customFormat="1" spans="3:3">
      <c r="C685" s="36"/>
    </row>
    <row r="686" s="34" customFormat="1" spans="3:3">
      <c r="C686" s="36"/>
    </row>
    <row r="687" s="34" customFormat="1" spans="3:3">
      <c r="C687" s="36"/>
    </row>
    <row r="688" s="34" customFormat="1" spans="3:3">
      <c r="C688" s="36"/>
    </row>
    <row r="689" s="34" customFormat="1" spans="3:3">
      <c r="C689" s="36"/>
    </row>
    <row r="690" s="34" customFormat="1" spans="3:3">
      <c r="C690" s="36"/>
    </row>
    <row r="691" s="34" customFormat="1" spans="3:3">
      <c r="C691" s="36"/>
    </row>
    <row r="692" s="34" customFormat="1" spans="3:3">
      <c r="C692" s="36"/>
    </row>
    <row r="693" s="34" customFormat="1" spans="3:3">
      <c r="C693" s="36"/>
    </row>
    <row r="694" s="34" customFormat="1" spans="3:3">
      <c r="C694" s="36"/>
    </row>
    <row r="695" s="34" customFormat="1" spans="3:3">
      <c r="C695" s="36"/>
    </row>
    <row r="696" s="34" customFormat="1" spans="3:3">
      <c r="C696" s="36"/>
    </row>
    <row r="697" s="34" customFormat="1" spans="3:3">
      <c r="C697" s="36"/>
    </row>
    <row r="698" s="34" customFormat="1" spans="3:3">
      <c r="C698" s="36"/>
    </row>
    <row r="699" s="34" customFormat="1" spans="3:3">
      <c r="C699" s="36"/>
    </row>
    <row r="700" s="34" customFormat="1" spans="3:3">
      <c r="C700" s="36"/>
    </row>
    <row r="701" s="34" customFormat="1" spans="3:3">
      <c r="C701" s="36"/>
    </row>
    <row r="702" s="34" customFormat="1" spans="3:3">
      <c r="C702" s="36"/>
    </row>
    <row r="703" s="34" customFormat="1" spans="3:3">
      <c r="C703" s="36"/>
    </row>
    <row r="704" s="34" customFormat="1" spans="3:3">
      <c r="C704" s="36"/>
    </row>
    <row r="705" s="34" customFormat="1" spans="3:3">
      <c r="C705" s="36"/>
    </row>
    <row r="706" s="34" customFormat="1" spans="3:3">
      <c r="C706" s="36"/>
    </row>
    <row r="707" s="34" customFormat="1" spans="3:3">
      <c r="C707" s="36"/>
    </row>
    <row r="708" s="34" customFormat="1" spans="3:3">
      <c r="C708" s="36"/>
    </row>
    <row r="709" s="34" customFormat="1" spans="3:3">
      <c r="C709" s="36"/>
    </row>
    <row r="710" s="34" customFormat="1" spans="3:3">
      <c r="C710" s="36"/>
    </row>
    <row r="711" s="34" customFormat="1" spans="3:3">
      <c r="C711" s="36"/>
    </row>
    <row r="712" s="34" customFormat="1" spans="3:3">
      <c r="C712" s="36"/>
    </row>
    <row r="713" s="34" customFormat="1" spans="3:3">
      <c r="C713" s="36"/>
    </row>
    <row r="714" s="34" customFormat="1" spans="3:3">
      <c r="C714" s="36"/>
    </row>
    <row r="715" s="34" customFormat="1" spans="3:3">
      <c r="C715" s="36"/>
    </row>
    <row r="716" s="34" customFormat="1" spans="3:3">
      <c r="C716" s="36"/>
    </row>
    <row r="717" s="34" customFormat="1" spans="3:3">
      <c r="C717" s="36"/>
    </row>
    <row r="718" s="34" customFormat="1" spans="3:3">
      <c r="C718" s="36"/>
    </row>
    <row r="719" s="34" customFormat="1" spans="3:3">
      <c r="C719" s="36"/>
    </row>
    <row r="720" s="34" customFormat="1" spans="3:3">
      <c r="C720" s="36"/>
    </row>
    <row r="721" s="34" customFormat="1" spans="3:3">
      <c r="C721" s="36"/>
    </row>
    <row r="722" s="34" customFormat="1" spans="3:3">
      <c r="C722" s="36"/>
    </row>
    <row r="723" s="34" customFormat="1" spans="3:3">
      <c r="C723" s="36"/>
    </row>
    <row r="724" s="34" customFormat="1" spans="3:3">
      <c r="C724" s="36"/>
    </row>
    <row r="725" s="34" customFormat="1" spans="3:3">
      <c r="C725" s="36"/>
    </row>
    <row r="726" s="34" customFormat="1" spans="3:3">
      <c r="C726" s="36"/>
    </row>
    <row r="727" s="34" customFormat="1" spans="3:3">
      <c r="C727" s="36"/>
    </row>
    <row r="728" s="34" customFormat="1" spans="3:3">
      <c r="C728" s="36"/>
    </row>
    <row r="729" s="34" customFormat="1" spans="3:3">
      <c r="C729" s="36"/>
    </row>
    <row r="730" s="34" customFormat="1" spans="3:3">
      <c r="C730" s="36"/>
    </row>
    <row r="731" s="34" customFormat="1" spans="3:3">
      <c r="C731" s="36"/>
    </row>
    <row r="732" s="34" customFormat="1" spans="3:3">
      <c r="C732" s="36"/>
    </row>
    <row r="733" s="34" customFormat="1" spans="3:3">
      <c r="C733" s="36"/>
    </row>
    <row r="734" s="34" customFormat="1" spans="3:3">
      <c r="C734" s="36"/>
    </row>
    <row r="735" s="34" customFormat="1" spans="3:3">
      <c r="C735" s="36"/>
    </row>
    <row r="736" s="34" customFormat="1" spans="3:3">
      <c r="C736" s="36"/>
    </row>
    <row r="737" s="34" customFormat="1" spans="3:3">
      <c r="C737" s="36"/>
    </row>
    <row r="738" s="34" customFormat="1" spans="3:3">
      <c r="C738" s="36"/>
    </row>
    <row r="739" s="34" customFormat="1" spans="3:3">
      <c r="C739" s="36"/>
    </row>
    <row r="740" s="34" customFormat="1" spans="3:3">
      <c r="C740" s="36"/>
    </row>
    <row r="741" s="34" customFormat="1" spans="3:3">
      <c r="C741" s="36"/>
    </row>
    <row r="742" s="34" customFormat="1" spans="3:3">
      <c r="C742" s="36"/>
    </row>
    <row r="743" s="34" customFormat="1" spans="3:3">
      <c r="C743" s="36"/>
    </row>
    <row r="744" s="34" customFormat="1" spans="3:3">
      <c r="C744" s="36"/>
    </row>
    <row r="745" s="34" customFormat="1" spans="3:3">
      <c r="C745" s="36"/>
    </row>
    <row r="746" s="34" customFormat="1" spans="3:3">
      <c r="C746" s="36"/>
    </row>
    <row r="747" s="34" customFormat="1" spans="3:3">
      <c r="C747" s="36"/>
    </row>
    <row r="748" s="34" customFormat="1" spans="3:3">
      <c r="C748" s="36"/>
    </row>
    <row r="749" s="34" customFormat="1" spans="3:3">
      <c r="C749" s="36"/>
    </row>
    <row r="750" s="34" customFormat="1" spans="3:3">
      <c r="C750" s="36"/>
    </row>
    <row r="751" s="34" customFormat="1" spans="3:3">
      <c r="C751" s="36"/>
    </row>
    <row r="752" s="34" customFormat="1" spans="3:3">
      <c r="C752" s="36"/>
    </row>
    <row r="753" s="34" customFormat="1" spans="3:3">
      <c r="C753" s="36"/>
    </row>
    <row r="754" s="34" customFormat="1" spans="3:3">
      <c r="C754" s="36"/>
    </row>
    <row r="755" s="34" customFormat="1" spans="3:3">
      <c r="C755" s="36"/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5"/>
  <sheetViews>
    <sheetView workbookViewId="0">
      <selection activeCell="C1" sqref="C$1:C$1048576"/>
    </sheetView>
  </sheetViews>
  <sheetFormatPr defaultColWidth="9" defaultRowHeight="14.4"/>
  <cols>
    <col min="1" max="1" width="33.5" style="22" customWidth="1"/>
    <col min="2" max="2" width="21" style="22" customWidth="1"/>
    <col min="3" max="3" width="27.1296296296296" style="23" customWidth="1"/>
    <col min="4" max="4" width="16.6296296296296" style="22" customWidth="1"/>
    <col min="5" max="5" width="15.1296296296296" style="22" customWidth="1"/>
    <col min="6" max="6" width="15.3796296296296" style="22" customWidth="1"/>
    <col min="7" max="7" width="14.6296296296296" style="24" customWidth="1"/>
    <col min="8" max="8" width="15.5" style="22" customWidth="1"/>
    <col min="9" max="9" width="14.1296296296296" style="22" customWidth="1"/>
    <col min="10" max="10" width="37.3796296296296" style="22" customWidth="1"/>
    <col min="11" max="11" width="13.25" style="22" customWidth="1"/>
    <col min="12" max="12" width="24.25" style="22" customWidth="1"/>
    <col min="13" max="13" width="35.1296296296296" style="22" customWidth="1"/>
    <col min="14" max="14" width="10.75" style="25" customWidth="1"/>
    <col min="15" max="16384" width="9" style="22"/>
  </cols>
  <sheetData>
    <row r="1" s="22" customFormat="1" ht="55.5" customHeight="1" spans="1:14">
      <c r="A1" s="26" t="s">
        <v>739</v>
      </c>
      <c r="B1" s="27" t="s">
        <v>740</v>
      </c>
      <c r="C1" s="28" t="s">
        <v>741</v>
      </c>
      <c r="D1" s="26" t="s">
        <v>742</v>
      </c>
      <c r="E1" s="28" t="s">
        <v>743</v>
      </c>
      <c r="F1" s="29" t="s">
        <v>744</v>
      </c>
      <c r="G1" s="29" t="s">
        <v>745</v>
      </c>
      <c r="H1" s="29" t="s">
        <v>746</v>
      </c>
      <c r="I1" s="29" t="s">
        <v>111</v>
      </c>
      <c r="J1" s="29" t="s">
        <v>747</v>
      </c>
      <c r="K1" s="29" t="s">
        <v>113</v>
      </c>
      <c r="L1" s="29" t="s">
        <v>748</v>
      </c>
      <c r="M1" s="29" t="s">
        <v>749</v>
      </c>
      <c r="N1" s="31" t="s">
        <v>116</v>
      </c>
    </row>
    <row r="2" s="22" customFormat="1" spans="1:14">
      <c r="A2" s="30" t="s">
        <v>750</v>
      </c>
      <c r="B2" s="30" t="s">
        <v>751</v>
      </c>
      <c r="C2" s="30" t="s">
        <v>80</v>
      </c>
      <c r="D2" s="30" t="s">
        <v>752</v>
      </c>
      <c r="E2" s="30">
        <v>2379.14</v>
      </c>
      <c r="F2" s="30">
        <v>392.12</v>
      </c>
      <c r="G2" s="30">
        <v>1</v>
      </c>
      <c r="H2" s="30" t="s">
        <v>24</v>
      </c>
      <c r="I2" s="30"/>
      <c r="J2" s="30" t="s">
        <v>753</v>
      </c>
      <c r="K2" s="30"/>
      <c r="L2" s="30" t="s">
        <v>754</v>
      </c>
      <c r="M2" s="30" t="s">
        <v>755</v>
      </c>
      <c r="N2" s="30" t="s">
        <v>756</v>
      </c>
    </row>
    <row r="3" s="22" customFormat="1" spans="1:14">
      <c r="A3" s="30" t="s">
        <v>750</v>
      </c>
      <c r="B3" s="30" t="s">
        <v>757</v>
      </c>
      <c r="C3" s="30" t="s">
        <v>758</v>
      </c>
      <c r="D3" s="30" t="s">
        <v>759</v>
      </c>
      <c r="E3" s="30">
        <v>3646.63</v>
      </c>
      <c r="F3" s="30">
        <v>405.71</v>
      </c>
      <c r="G3" s="30">
        <v>1</v>
      </c>
      <c r="H3" s="30" t="s">
        <v>24</v>
      </c>
      <c r="I3" s="30"/>
      <c r="J3" s="30" t="s">
        <v>760</v>
      </c>
      <c r="K3" s="30"/>
      <c r="L3" s="30" t="s">
        <v>761</v>
      </c>
      <c r="M3" s="30" t="s">
        <v>762</v>
      </c>
      <c r="N3" s="30" t="s">
        <v>756</v>
      </c>
    </row>
    <row r="4" s="22" customFormat="1" spans="1:14">
      <c r="A4" s="30" t="s">
        <v>750</v>
      </c>
      <c r="B4" s="30" t="s">
        <v>763</v>
      </c>
      <c r="C4" s="30" t="s">
        <v>758</v>
      </c>
      <c r="D4" s="30" t="s">
        <v>759</v>
      </c>
      <c r="E4" s="30">
        <v>2679.9</v>
      </c>
      <c r="F4" s="30">
        <v>80.4</v>
      </c>
      <c r="G4" s="30">
        <v>1</v>
      </c>
      <c r="H4" s="30" t="s">
        <v>24</v>
      </c>
      <c r="I4" s="30"/>
      <c r="J4" s="30" t="s">
        <v>764</v>
      </c>
      <c r="K4" s="30"/>
      <c r="L4" s="30" t="s">
        <v>765</v>
      </c>
      <c r="M4" s="30" t="s">
        <v>766</v>
      </c>
      <c r="N4" s="30" t="s">
        <v>756</v>
      </c>
    </row>
    <row r="5" s="22" customFormat="1" spans="1:14">
      <c r="A5" s="30" t="s">
        <v>750</v>
      </c>
      <c r="B5" s="30" t="s">
        <v>767</v>
      </c>
      <c r="C5" s="30" t="s">
        <v>758</v>
      </c>
      <c r="D5" s="30" t="s">
        <v>759</v>
      </c>
      <c r="E5" s="30">
        <v>2679.9</v>
      </c>
      <c r="F5" s="30">
        <v>80.4</v>
      </c>
      <c r="G5" s="30">
        <v>1</v>
      </c>
      <c r="H5" s="30" t="s">
        <v>24</v>
      </c>
      <c r="I5" s="30"/>
      <c r="J5" s="30" t="s">
        <v>764</v>
      </c>
      <c r="K5" s="30"/>
      <c r="L5" s="30" t="s">
        <v>768</v>
      </c>
      <c r="M5" s="30" t="s">
        <v>769</v>
      </c>
      <c r="N5" s="30" t="s">
        <v>756</v>
      </c>
    </row>
    <row r="6" s="22" customFormat="1" spans="1:14">
      <c r="A6" s="30" t="s">
        <v>750</v>
      </c>
      <c r="B6" s="30" t="s">
        <v>770</v>
      </c>
      <c r="C6" s="30" t="s">
        <v>758</v>
      </c>
      <c r="D6" s="30" t="s">
        <v>759</v>
      </c>
      <c r="E6" s="30">
        <v>2679.9</v>
      </c>
      <c r="F6" s="30">
        <v>80.4</v>
      </c>
      <c r="G6" s="30">
        <v>1</v>
      </c>
      <c r="H6" s="30" t="s">
        <v>24</v>
      </c>
      <c r="I6" s="30"/>
      <c r="J6" s="30" t="s">
        <v>764</v>
      </c>
      <c r="K6" s="30"/>
      <c r="L6" s="30" t="s">
        <v>771</v>
      </c>
      <c r="M6" s="30" t="s">
        <v>772</v>
      </c>
      <c r="N6" s="30" t="s">
        <v>756</v>
      </c>
    </row>
    <row r="7" s="22" customFormat="1" spans="1:14">
      <c r="A7" s="30" t="s">
        <v>750</v>
      </c>
      <c r="B7" s="30" t="s">
        <v>773</v>
      </c>
      <c r="C7" s="30" t="s">
        <v>758</v>
      </c>
      <c r="D7" s="30" t="s">
        <v>759</v>
      </c>
      <c r="E7" s="30">
        <v>2681.14</v>
      </c>
      <c r="F7" s="30">
        <v>116.55</v>
      </c>
      <c r="G7" s="30">
        <v>1</v>
      </c>
      <c r="H7" s="30" t="s">
        <v>24</v>
      </c>
      <c r="I7" s="30"/>
      <c r="J7" s="30" t="s">
        <v>764</v>
      </c>
      <c r="K7" s="30"/>
      <c r="L7" s="30" t="s">
        <v>774</v>
      </c>
      <c r="M7" s="30" t="s">
        <v>775</v>
      </c>
      <c r="N7" s="30" t="s">
        <v>756</v>
      </c>
    </row>
    <row r="8" s="22" customFormat="1" spans="1:14">
      <c r="A8" s="30" t="s">
        <v>750</v>
      </c>
      <c r="B8" s="30" t="s">
        <v>776</v>
      </c>
      <c r="C8" s="30" t="s">
        <v>73</v>
      </c>
      <c r="D8" s="30" t="s">
        <v>73</v>
      </c>
      <c r="E8" s="30">
        <v>127.27</v>
      </c>
      <c r="F8" s="30">
        <v>49.89</v>
      </c>
      <c r="G8" s="30">
        <v>1</v>
      </c>
      <c r="H8" s="30" t="s">
        <v>64</v>
      </c>
      <c r="I8" s="32"/>
      <c r="J8" s="30" t="s">
        <v>777</v>
      </c>
      <c r="K8" s="30"/>
      <c r="L8" s="30" t="s">
        <v>778</v>
      </c>
      <c r="M8" s="30" t="s">
        <v>779</v>
      </c>
      <c r="N8" s="30" t="s">
        <v>756</v>
      </c>
    </row>
    <row r="9" s="22" customFormat="1" spans="1:14">
      <c r="A9" s="30" t="s">
        <v>750</v>
      </c>
      <c r="B9" s="30" t="s">
        <v>780</v>
      </c>
      <c r="C9" s="30" t="s">
        <v>73</v>
      </c>
      <c r="D9" s="30" t="s">
        <v>73</v>
      </c>
      <c r="E9" s="30">
        <v>11516.28</v>
      </c>
      <c r="F9" s="30">
        <v>5081.37</v>
      </c>
      <c r="G9" s="30">
        <v>1</v>
      </c>
      <c r="H9" s="30" t="s">
        <v>64</v>
      </c>
      <c r="I9" s="32"/>
      <c r="J9" s="30" t="s">
        <v>781</v>
      </c>
      <c r="K9" s="30"/>
      <c r="L9" s="30" t="s">
        <v>782</v>
      </c>
      <c r="M9" s="30" t="s">
        <v>783</v>
      </c>
      <c r="N9" s="30" t="s">
        <v>756</v>
      </c>
    </row>
    <row r="10" s="22" customFormat="1" spans="1:14">
      <c r="A10" s="30" t="s">
        <v>750</v>
      </c>
      <c r="B10" s="30" t="s">
        <v>784</v>
      </c>
      <c r="C10" s="30" t="s">
        <v>73</v>
      </c>
      <c r="D10" s="30" t="s">
        <v>73</v>
      </c>
      <c r="E10" s="30">
        <v>127.27</v>
      </c>
      <c r="F10" s="30">
        <v>50.95</v>
      </c>
      <c r="G10" s="30">
        <v>1</v>
      </c>
      <c r="H10" s="30" t="s">
        <v>64</v>
      </c>
      <c r="I10" s="32"/>
      <c r="J10" s="30" t="s">
        <v>785</v>
      </c>
      <c r="K10" s="30"/>
      <c r="L10" s="30" t="s">
        <v>786</v>
      </c>
      <c r="M10" s="30" t="s">
        <v>787</v>
      </c>
      <c r="N10" s="30" t="s">
        <v>756</v>
      </c>
    </row>
    <row r="11" s="22" customFormat="1" spans="1:14">
      <c r="A11" s="30" t="s">
        <v>750</v>
      </c>
      <c r="B11" s="30" t="s">
        <v>788</v>
      </c>
      <c r="C11" s="30" t="s">
        <v>74</v>
      </c>
      <c r="D11" s="30" t="s">
        <v>74</v>
      </c>
      <c r="E11" s="30">
        <v>4859</v>
      </c>
      <c r="F11" s="30">
        <v>4254.32</v>
      </c>
      <c r="G11" s="30">
        <v>1</v>
      </c>
      <c r="H11" s="30" t="s">
        <v>64</v>
      </c>
      <c r="I11" s="32"/>
      <c r="J11" s="30" t="s">
        <v>789</v>
      </c>
      <c r="K11" s="30"/>
      <c r="L11" s="30" t="s">
        <v>790</v>
      </c>
      <c r="M11" s="30" t="s">
        <v>791</v>
      </c>
      <c r="N11" s="30" t="s">
        <v>756</v>
      </c>
    </row>
    <row r="12" s="22" customFormat="1" spans="1:14">
      <c r="A12" s="30" t="s">
        <v>750</v>
      </c>
      <c r="B12" s="30" t="s">
        <v>792</v>
      </c>
      <c r="C12" s="30" t="s">
        <v>80</v>
      </c>
      <c r="D12" s="30" t="s">
        <v>752</v>
      </c>
      <c r="E12" s="30">
        <v>3081.92</v>
      </c>
      <c r="F12" s="30">
        <v>92.46</v>
      </c>
      <c r="G12" s="30">
        <v>1</v>
      </c>
      <c r="H12" s="30" t="s">
        <v>24</v>
      </c>
      <c r="I12" s="30"/>
      <c r="J12" s="30" t="s">
        <v>80</v>
      </c>
      <c r="K12" s="30"/>
      <c r="L12" s="30" t="s">
        <v>790</v>
      </c>
      <c r="M12" s="30" t="s">
        <v>791</v>
      </c>
      <c r="N12" s="30" t="s">
        <v>756</v>
      </c>
    </row>
    <row r="13" s="22" customFormat="1" spans="1:14">
      <c r="A13" s="30" t="s">
        <v>750</v>
      </c>
      <c r="B13" s="30" t="s">
        <v>793</v>
      </c>
      <c r="C13" s="30" t="s">
        <v>323</v>
      </c>
      <c r="D13" s="30" t="s">
        <v>323</v>
      </c>
      <c r="E13" s="30">
        <v>7203.66</v>
      </c>
      <c r="F13" s="30">
        <v>216.11</v>
      </c>
      <c r="G13" s="30">
        <v>1</v>
      </c>
      <c r="H13" s="30" t="s">
        <v>44</v>
      </c>
      <c r="I13" s="30"/>
      <c r="J13" s="30" t="s">
        <v>337</v>
      </c>
      <c r="K13" s="30"/>
      <c r="L13" s="30" t="s">
        <v>790</v>
      </c>
      <c r="M13" s="30" t="s">
        <v>791</v>
      </c>
      <c r="N13" s="30" t="s">
        <v>756</v>
      </c>
    </row>
    <row r="14" s="22" customFormat="1" spans="1:14">
      <c r="A14" s="30" t="s">
        <v>750</v>
      </c>
      <c r="B14" s="30" t="s">
        <v>794</v>
      </c>
      <c r="C14" s="30" t="s">
        <v>795</v>
      </c>
      <c r="D14" s="30" t="s">
        <v>796</v>
      </c>
      <c r="E14" s="30">
        <v>1302.63</v>
      </c>
      <c r="F14" s="30">
        <v>944.77</v>
      </c>
      <c r="G14" s="30">
        <v>1</v>
      </c>
      <c r="H14" s="30" t="s">
        <v>24</v>
      </c>
      <c r="I14" s="30"/>
      <c r="J14" s="30" t="s">
        <v>797</v>
      </c>
      <c r="K14" s="30"/>
      <c r="L14" s="30" t="s">
        <v>790</v>
      </c>
      <c r="M14" s="30" t="s">
        <v>791</v>
      </c>
      <c r="N14" s="30" t="s">
        <v>756</v>
      </c>
    </row>
    <row r="15" s="22" customFormat="1" spans="1:14">
      <c r="A15" s="30" t="s">
        <v>750</v>
      </c>
      <c r="B15" s="30" t="s">
        <v>798</v>
      </c>
      <c r="C15" s="30" t="s">
        <v>795</v>
      </c>
      <c r="D15" s="30" t="s">
        <v>796</v>
      </c>
      <c r="E15" s="30">
        <v>912.67</v>
      </c>
      <c r="F15" s="30">
        <v>768.85</v>
      </c>
      <c r="G15" s="30">
        <v>1</v>
      </c>
      <c r="H15" s="30" t="s">
        <v>799</v>
      </c>
      <c r="I15" s="30"/>
      <c r="J15" s="30" t="s">
        <v>800</v>
      </c>
      <c r="K15" s="30"/>
      <c r="L15" s="30" t="s">
        <v>790</v>
      </c>
      <c r="M15" s="30" t="s">
        <v>791</v>
      </c>
      <c r="N15" s="30" t="s">
        <v>756</v>
      </c>
    </row>
    <row r="16" s="22" customFormat="1" spans="1:14">
      <c r="A16" s="30" t="s">
        <v>750</v>
      </c>
      <c r="B16" s="30" t="s">
        <v>801</v>
      </c>
      <c r="C16" s="30" t="s">
        <v>802</v>
      </c>
      <c r="D16" s="30" t="s">
        <v>803</v>
      </c>
      <c r="E16" s="30">
        <v>361.48</v>
      </c>
      <c r="F16" s="30">
        <v>49.8</v>
      </c>
      <c r="G16" s="30">
        <v>1</v>
      </c>
      <c r="H16" s="30" t="s">
        <v>24</v>
      </c>
      <c r="I16" s="30"/>
      <c r="J16" s="30" t="s">
        <v>804</v>
      </c>
      <c r="K16" s="30"/>
      <c r="L16" s="30" t="s">
        <v>790</v>
      </c>
      <c r="M16" s="30" t="s">
        <v>791</v>
      </c>
      <c r="N16" s="30" t="s">
        <v>756</v>
      </c>
    </row>
    <row r="17" s="22" customFormat="1" spans="1:14">
      <c r="A17" s="30" t="s">
        <v>750</v>
      </c>
      <c r="B17" s="30" t="s">
        <v>805</v>
      </c>
      <c r="C17" s="30" t="s">
        <v>806</v>
      </c>
      <c r="D17" s="30" t="s">
        <v>752</v>
      </c>
      <c r="E17" s="30">
        <v>1511.88</v>
      </c>
      <c r="F17" s="30">
        <v>513.75</v>
      </c>
      <c r="G17" s="30">
        <v>1</v>
      </c>
      <c r="H17" s="30" t="s">
        <v>24</v>
      </c>
      <c r="I17" s="30"/>
      <c r="J17" s="30" t="s">
        <v>807</v>
      </c>
      <c r="K17" s="30"/>
      <c r="L17" s="30" t="s">
        <v>790</v>
      </c>
      <c r="M17" s="30" t="s">
        <v>791</v>
      </c>
      <c r="N17" s="30" t="s">
        <v>756</v>
      </c>
    </row>
    <row r="18" s="22" customFormat="1" spans="1:14">
      <c r="A18" s="30" t="s">
        <v>750</v>
      </c>
      <c r="B18" s="30" t="s">
        <v>808</v>
      </c>
      <c r="C18" s="30" t="s">
        <v>323</v>
      </c>
      <c r="D18" s="30" t="s">
        <v>323</v>
      </c>
      <c r="E18" s="30">
        <v>4689.36</v>
      </c>
      <c r="F18" s="30">
        <v>140.68</v>
      </c>
      <c r="G18" s="30">
        <v>1</v>
      </c>
      <c r="H18" s="30" t="s">
        <v>44</v>
      </c>
      <c r="I18" s="30"/>
      <c r="J18" s="30" t="s">
        <v>337</v>
      </c>
      <c r="K18" s="30"/>
      <c r="L18" s="30" t="s">
        <v>809</v>
      </c>
      <c r="M18" s="30" t="s">
        <v>810</v>
      </c>
      <c r="N18" s="30" t="s">
        <v>756</v>
      </c>
    </row>
    <row r="19" s="22" customFormat="1" spans="1:14">
      <c r="A19" s="30" t="s">
        <v>750</v>
      </c>
      <c r="B19" s="30" t="s">
        <v>811</v>
      </c>
      <c r="C19" s="30" t="s">
        <v>74</v>
      </c>
      <c r="D19" s="30" t="s">
        <v>74</v>
      </c>
      <c r="E19" s="30">
        <v>346.74</v>
      </c>
      <c r="F19" s="30">
        <v>291.86</v>
      </c>
      <c r="G19" s="30">
        <v>1</v>
      </c>
      <c r="H19" s="30" t="s">
        <v>64</v>
      </c>
      <c r="I19" s="32"/>
      <c r="J19" s="30" t="s">
        <v>812</v>
      </c>
      <c r="K19" s="30"/>
      <c r="L19" s="30" t="s">
        <v>813</v>
      </c>
      <c r="M19" s="30" t="s">
        <v>814</v>
      </c>
      <c r="N19" s="30" t="s">
        <v>756</v>
      </c>
    </row>
    <row r="20" s="22" customFormat="1" spans="1:14">
      <c r="A20" s="30" t="s">
        <v>750</v>
      </c>
      <c r="B20" s="30" t="s">
        <v>815</v>
      </c>
      <c r="C20" s="30" t="s">
        <v>73</v>
      </c>
      <c r="D20" s="30" t="s">
        <v>73</v>
      </c>
      <c r="E20" s="30">
        <v>11530</v>
      </c>
      <c r="F20" s="30">
        <v>466.62</v>
      </c>
      <c r="G20" s="30">
        <v>1</v>
      </c>
      <c r="H20" s="30" t="s">
        <v>64</v>
      </c>
      <c r="I20" s="32"/>
      <c r="J20" s="30" t="s">
        <v>816</v>
      </c>
      <c r="K20" s="30"/>
      <c r="L20" s="30" t="s">
        <v>817</v>
      </c>
      <c r="M20" s="30" t="s">
        <v>818</v>
      </c>
      <c r="N20" s="30" t="s">
        <v>756</v>
      </c>
    </row>
    <row r="21" s="22" customFormat="1" spans="1:14">
      <c r="A21" s="30" t="s">
        <v>750</v>
      </c>
      <c r="B21" s="30" t="s">
        <v>819</v>
      </c>
      <c r="C21" s="30" t="s">
        <v>73</v>
      </c>
      <c r="D21" s="30" t="s">
        <v>73</v>
      </c>
      <c r="E21" s="30">
        <v>715</v>
      </c>
      <c r="F21" s="30">
        <v>392.16</v>
      </c>
      <c r="G21" s="30">
        <v>1</v>
      </c>
      <c r="H21" s="30" t="s">
        <v>64</v>
      </c>
      <c r="I21" s="32"/>
      <c r="J21" s="30" t="s">
        <v>820</v>
      </c>
      <c r="K21" s="30"/>
      <c r="L21" s="30" t="s">
        <v>813</v>
      </c>
      <c r="M21" s="30" t="s">
        <v>814</v>
      </c>
      <c r="N21" s="30" t="s">
        <v>756</v>
      </c>
    </row>
    <row r="22" s="22" customFormat="1" spans="1:14">
      <c r="A22" s="30" t="s">
        <v>750</v>
      </c>
      <c r="B22" s="30" t="s">
        <v>821</v>
      </c>
      <c r="C22" s="30" t="s">
        <v>80</v>
      </c>
      <c r="D22" s="30" t="s">
        <v>752</v>
      </c>
      <c r="E22" s="30">
        <v>4104.64</v>
      </c>
      <c r="F22" s="30">
        <v>123.14</v>
      </c>
      <c r="G22" s="30">
        <v>1</v>
      </c>
      <c r="H22" s="30" t="s">
        <v>24</v>
      </c>
      <c r="I22" s="30"/>
      <c r="J22" s="30" t="s">
        <v>80</v>
      </c>
      <c r="K22" s="30"/>
      <c r="L22" s="30" t="s">
        <v>817</v>
      </c>
      <c r="M22" s="30" t="s">
        <v>818</v>
      </c>
      <c r="N22" s="30" t="s">
        <v>756</v>
      </c>
    </row>
    <row r="23" s="22" customFormat="1" spans="1:14">
      <c r="A23" s="30" t="s">
        <v>750</v>
      </c>
      <c r="B23" s="30" t="s">
        <v>822</v>
      </c>
      <c r="C23" s="30" t="s">
        <v>80</v>
      </c>
      <c r="D23" s="30" t="s">
        <v>752</v>
      </c>
      <c r="E23" s="30">
        <v>4174.83</v>
      </c>
      <c r="F23" s="30">
        <v>125.24</v>
      </c>
      <c r="G23" s="30">
        <v>1</v>
      </c>
      <c r="H23" s="30" t="s">
        <v>24</v>
      </c>
      <c r="I23" s="30"/>
      <c r="J23" s="30" t="s">
        <v>80</v>
      </c>
      <c r="K23" s="30"/>
      <c r="L23" s="30" t="s">
        <v>813</v>
      </c>
      <c r="M23" s="30" t="s">
        <v>814</v>
      </c>
      <c r="N23" s="30" t="s">
        <v>756</v>
      </c>
    </row>
    <row r="24" s="22" customFormat="1" spans="1:14">
      <c r="A24" s="30" t="s">
        <v>750</v>
      </c>
      <c r="B24" s="30" t="s">
        <v>823</v>
      </c>
      <c r="C24" s="30" t="s">
        <v>824</v>
      </c>
      <c r="D24" s="30" t="s">
        <v>323</v>
      </c>
      <c r="E24" s="30">
        <v>6253.09</v>
      </c>
      <c r="F24" s="30">
        <v>187.59</v>
      </c>
      <c r="G24" s="30">
        <v>1</v>
      </c>
      <c r="H24" s="30" t="s">
        <v>44</v>
      </c>
      <c r="I24" s="30"/>
      <c r="J24" s="30" t="s">
        <v>337</v>
      </c>
      <c r="K24" s="30"/>
      <c r="L24" s="30" t="s">
        <v>817</v>
      </c>
      <c r="M24" s="30" t="s">
        <v>818</v>
      </c>
      <c r="N24" s="30" t="s">
        <v>756</v>
      </c>
    </row>
    <row r="25" s="22" customFormat="1" spans="1:14">
      <c r="A25" s="30" t="s">
        <v>750</v>
      </c>
      <c r="B25" s="30" t="s">
        <v>825</v>
      </c>
      <c r="C25" s="30" t="s">
        <v>323</v>
      </c>
      <c r="D25" s="30" t="s">
        <v>323</v>
      </c>
      <c r="E25" s="30">
        <v>14749.37</v>
      </c>
      <c r="F25" s="30">
        <v>442.48</v>
      </c>
      <c r="G25" s="30">
        <v>1</v>
      </c>
      <c r="H25" s="30" t="s">
        <v>44</v>
      </c>
      <c r="I25" s="30"/>
      <c r="J25" s="30" t="s">
        <v>337</v>
      </c>
      <c r="K25" s="30"/>
      <c r="L25" s="30" t="s">
        <v>813</v>
      </c>
      <c r="M25" s="30" t="s">
        <v>814</v>
      </c>
      <c r="N25" s="30" t="s">
        <v>756</v>
      </c>
    </row>
    <row r="26" s="22" customFormat="1" spans="1:14">
      <c r="A26" s="30" t="s">
        <v>750</v>
      </c>
      <c r="B26" s="30" t="s">
        <v>826</v>
      </c>
      <c r="C26" s="30" t="s">
        <v>398</v>
      </c>
      <c r="D26" s="30" t="s">
        <v>398</v>
      </c>
      <c r="E26" s="30">
        <v>6374.35</v>
      </c>
      <c r="F26" s="30">
        <v>191.23</v>
      </c>
      <c r="G26" s="30">
        <v>1</v>
      </c>
      <c r="H26" s="30" t="s">
        <v>48</v>
      </c>
      <c r="I26" s="30"/>
      <c r="J26" s="30" t="s">
        <v>423</v>
      </c>
      <c r="K26" s="30"/>
      <c r="L26" s="30" t="s">
        <v>817</v>
      </c>
      <c r="M26" s="30" t="s">
        <v>818</v>
      </c>
      <c r="N26" s="30" t="s">
        <v>756</v>
      </c>
    </row>
    <row r="27" s="22" customFormat="1" spans="1:14">
      <c r="A27" s="30" t="s">
        <v>750</v>
      </c>
      <c r="B27" s="30" t="s">
        <v>827</v>
      </c>
      <c r="C27" s="30" t="s">
        <v>828</v>
      </c>
      <c r="D27" s="30" t="s">
        <v>398</v>
      </c>
      <c r="E27" s="30">
        <v>4907.09</v>
      </c>
      <c r="F27" s="30">
        <v>147.21</v>
      </c>
      <c r="G27" s="30">
        <v>1</v>
      </c>
      <c r="H27" s="30" t="s">
        <v>48</v>
      </c>
      <c r="I27" s="30"/>
      <c r="J27" s="30" t="s">
        <v>423</v>
      </c>
      <c r="K27" s="30"/>
      <c r="L27" s="30" t="s">
        <v>813</v>
      </c>
      <c r="M27" s="30" t="s">
        <v>814</v>
      </c>
      <c r="N27" s="30" t="s">
        <v>756</v>
      </c>
    </row>
    <row r="28" s="22" customFormat="1" spans="1:14">
      <c r="A28" s="30" t="s">
        <v>750</v>
      </c>
      <c r="B28" s="30" t="s">
        <v>829</v>
      </c>
      <c r="C28" s="30" t="s">
        <v>830</v>
      </c>
      <c r="D28" s="30" t="s">
        <v>796</v>
      </c>
      <c r="E28" s="30">
        <v>4260.78</v>
      </c>
      <c r="F28" s="30">
        <v>127.82</v>
      </c>
      <c r="G28" s="30">
        <v>1</v>
      </c>
      <c r="H28" s="30" t="s">
        <v>48</v>
      </c>
      <c r="I28" s="30"/>
      <c r="J28" s="30" t="s">
        <v>830</v>
      </c>
      <c r="K28" s="30"/>
      <c r="L28" s="30" t="s">
        <v>817</v>
      </c>
      <c r="M28" s="30" t="s">
        <v>818</v>
      </c>
      <c r="N28" s="30" t="s">
        <v>756</v>
      </c>
    </row>
    <row r="29" s="22" customFormat="1" spans="1:14">
      <c r="A29" s="30" t="s">
        <v>750</v>
      </c>
      <c r="B29" s="30" t="s">
        <v>831</v>
      </c>
      <c r="C29" s="30" t="s">
        <v>802</v>
      </c>
      <c r="D29" s="30" t="s">
        <v>803</v>
      </c>
      <c r="E29" s="30">
        <v>288</v>
      </c>
      <c r="F29" s="30">
        <v>8.64</v>
      </c>
      <c r="G29" s="30">
        <v>1</v>
      </c>
      <c r="H29" s="30" t="s">
        <v>24</v>
      </c>
      <c r="I29" s="30"/>
      <c r="J29" s="30" t="s">
        <v>832</v>
      </c>
      <c r="K29" s="30"/>
      <c r="L29" s="30" t="s">
        <v>813</v>
      </c>
      <c r="M29" s="30" t="s">
        <v>814</v>
      </c>
      <c r="N29" s="30" t="s">
        <v>756</v>
      </c>
    </row>
    <row r="30" s="22" customFormat="1" spans="1:14">
      <c r="A30" s="30" t="s">
        <v>750</v>
      </c>
      <c r="B30" s="30" t="s">
        <v>833</v>
      </c>
      <c r="C30" s="30" t="s">
        <v>802</v>
      </c>
      <c r="D30" s="30" t="s">
        <v>803</v>
      </c>
      <c r="E30" s="30">
        <v>467.52</v>
      </c>
      <c r="F30" s="30">
        <v>158.81</v>
      </c>
      <c r="G30" s="30">
        <v>1</v>
      </c>
      <c r="H30" s="30" t="s">
        <v>24</v>
      </c>
      <c r="I30" s="30"/>
      <c r="J30" s="30" t="s">
        <v>834</v>
      </c>
      <c r="K30" s="30"/>
      <c r="L30" s="30" t="s">
        <v>817</v>
      </c>
      <c r="M30" s="30" t="s">
        <v>818</v>
      </c>
      <c r="N30" s="30" t="s">
        <v>756</v>
      </c>
    </row>
    <row r="31" s="22" customFormat="1" spans="1:14">
      <c r="A31" s="30" t="s">
        <v>750</v>
      </c>
      <c r="B31" s="30" t="s">
        <v>835</v>
      </c>
      <c r="C31" s="30" t="s">
        <v>40</v>
      </c>
      <c r="D31" s="30" t="s">
        <v>40</v>
      </c>
      <c r="E31" s="30">
        <v>939.78</v>
      </c>
      <c r="F31" s="30">
        <v>522.84</v>
      </c>
      <c r="G31" s="30">
        <v>1</v>
      </c>
      <c r="H31" s="30" t="s">
        <v>24</v>
      </c>
      <c r="I31" s="30"/>
      <c r="J31" s="30" t="s">
        <v>40</v>
      </c>
      <c r="K31" s="30"/>
      <c r="L31" s="30" t="s">
        <v>817</v>
      </c>
      <c r="M31" s="30" t="s">
        <v>818</v>
      </c>
      <c r="N31" s="30" t="s">
        <v>756</v>
      </c>
    </row>
    <row r="32" s="22" customFormat="1" spans="1:14">
      <c r="A32" s="30" t="s">
        <v>750</v>
      </c>
      <c r="B32" s="30" t="s">
        <v>836</v>
      </c>
      <c r="C32" s="30" t="s">
        <v>87</v>
      </c>
      <c r="D32" s="30" t="s">
        <v>837</v>
      </c>
      <c r="E32" s="30">
        <v>2469.91</v>
      </c>
      <c r="F32" s="30">
        <v>74.1</v>
      </c>
      <c r="G32" s="30">
        <v>1</v>
      </c>
      <c r="H32" s="30" t="s">
        <v>24</v>
      </c>
      <c r="I32" s="30"/>
      <c r="J32" s="30" t="s">
        <v>87</v>
      </c>
      <c r="K32" s="30"/>
      <c r="L32" s="30" t="s">
        <v>817</v>
      </c>
      <c r="M32" s="30" t="s">
        <v>818</v>
      </c>
      <c r="N32" s="30" t="s">
        <v>756</v>
      </c>
    </row>
    <row r="33" s="22" customFormat="1" spans="1:14">
      <c r="A33" s="30" t="s">
        <v>750</v>
      </c>
      <c r="B33" s="30" t="s">
        <v>838</v>
      </c>
      <c r="C33" s="30" t="s">
        <v>839</v>
      </c>
      <c r="D33" s="30" t="s">
        <v>840</v>
      </c>
      <c r="E33" s="30">
        <v>425.06</v>
      </c>
      <c r="F33" s="30">
        <v>256.63</v>
      </c>
      <c r="G33" s="30">
        <v>1</v>
      </c>
      <c r="H33" s="30" t="s">
        <v>24</v>
      </c>
      <c r="I33" s="30"/>
      <c r="J33" s="30" t="s">
        <v>841</v>
      </c>
      <c r="K33" s="30"/>
      <c r="L33" s="30" t="s">
        <v>813</v>
      </c>
      <c r="M33" s="30" t="s">
        <v>814</v>
      </c>
      <c r="N33" s="30" t="s">
        <v>756</v>
      </c>
    </row>
    <row r="34" s="22" customFormat="1" spans="1:14">
      <c r="A34" s="30" t="s">
        <v>750</v>
      </c>
      <c r="B34" s="30" t="s">
        <v>842</v>
      </c>
      <c r="C34" s="30" t="s">
        <v>806</v>
      </c>
      <c r="D34" s="30" t="s">
        <v>752</v>
      </c>
      <c r="E34" s="30">
        <v>284.53</v>
      </c>
      <c r="F34" s="30">
        <v>20.07</v>
      </c>
      <c r="G34" s="30">
        <v>1</v>
      </c>
      <c r="H34" s="30" t="s">
        <v>24</v>
      </c>
      <c r="I34" s="30"/>
      <c r="J34" s="30" t="s">
        <v>843</v>
      </c>
      <c r="K34" s="30"/>
      <c r="L34" s="30" t="s">
        <v>813</v>
      </c>
      <c r="M34" s="30" t="s">
        <v>814</v>
      </c>
      <c r="N34" s="30" t="s">
        <v>756</v>
      </c>
    </row>
    <row r="35" s="22" customFormat="1" spans="1:14">
      <c r="A35" s="30" t="s">
        <v>750</v>
      </c>
      <c r="B35" s="30" t="s">
        <v>844</v>
      </c>
      <c r="C35" s="30" t="s">
        <v>758</v>
      </c>
      <c r="D35" s="30" t="s">
        <v>759</v>
      </c>
      <c r="E35" s="30">
        <v>10107.83</v>
      </c>
      <c r="F35" s="30">
        <v>303.23</v>
      </c>
      <c r="G35" s="30">
        <v>1</v>
      </c>
      <c r="H35" s="30" t="s">
        <v>24</v>
      </c>
      <c r="I35" s="30"/>
      <c r="J35" s="30" t="s">
        <v>261</v>
      </c>
      <c r="K35" s="30"/>
      <c r="L35" s="30" t="s">
        <v>845</v>
      </c>
      <c r="M35" s="30" t="s">
        <v>846</v>
      </c>
      <c r="N35" s="30" t="s">
        <v>756</v>
      </c>
    </row>
    <row r="36" s="22" customFormat="1" spans="1:14">
      <c r="A36" s="30" t="s">
        <v>750</v>
      </c>
      <c r="B36" s="30" t="s">
        <v>847</v>
      </c>
      <c r="C36" s="30" t="s">
        <v>758</v>
      </c>
      <c r="D36" s="30" t="s">
        <v>759</v>
      </c>
      <c r="E36" s="30">
        <v>4205.13</v>
      </c>
      <c r="F36" s="30">
        <v>126.15</v>
      </c>
      <c r="G36" s="30">
        <v>1</v>
      </c>
      <c r="H36" s="30" t="s">
        <v>24</v>
      </c>
      <c r="I36" s="30"/>
      <c r="J36" s="30" t="s">
        <v>261</v>
      </c>
      <c r="K36" s="30"/>
      <c r="L36" s="30" t="s">
        <v>848</v>
      </c>
      <c r="M36" s="30" t="s">
        <v>849</v>
      </c>
      <c r="N36" s="30" t="s">
        <v>756</v>
      </c>
    </row>
    <row r="37" s="22" customFormat="1" spans="1:14">
      <c r="A37" s="30" t="s">
        <v>750</v>
      </c>
      <c r="B37" s="30" t="s">
        <v>850</v>
      </c>
      <c r="C37" s="30" t="s">
        <v>758</v>
      </c>
      <c r="D37" s="30" t="s">
        <v>759</v>
      </c>
      <c r="E37" s="30">
        <v>3608.75</v>
      </c>
      <c r="F37" s="30">
        <v>108.26</v>
      </c>
      <c r="G37" s="30">
        <v>1</v>
      </c>
      <c r="H37" s="30" t="s">
        <v>24</v>
      </c>
      <c r="I37" s="30"/>
      <c r="J37" s="30" t="s">
        <v>261</v>
      </c>
      <c r="K37" s="30"/>
      <c r="L37" s="30" t="s">
        <v>851</v>
      </c>
      <c r="M37" s="30" t="s">
        <v>852</v>
      </c>
      <c r="N37" s="30" t="s">
        <v>756</v>
      </c>
    </row>
    <row r="38" s="22" customFormat="1" spans="1:14">
      <c r="A38" s="30" t="s">
        <v>750</v>
      </c>
      <c r="B38" s="30" t="s">
        <v>853</v>
      </c>
      <c r="C38" s="30" t="s">
        <v>758</v>
      </c>
      <c r="D38" s="30" t="s">
        <v>759</v>
      </c>
      <c r="E38" s="30">
        <v>3696.14</v>
      </c>
      <c r="F38" s="30">
        <v>110.88</v>
      </c>
      <c r="G38" s="30">
        <v>1</v>
      </c>
      <c r="H38" s="30" t="s">
        <v>24</v>
      </c>
      <c r="I38" s="30"/>
      <c r="J38" s="30" t="s">
        <v>261</v>
      </c>
      <c r="K38" s="30"/>
      <c r="L38" s="30" t="s">
        <v>854</v>
      </c>
      <c r="M38" s="30" t="s">
        <v>855</v>
      </c>
      <c r="N38" s="30" t="s">
        <v>756</v>
      </c>
    </row>
    <row r="39" s="22" customFormat="1" spans="1:14">
      <c r="A39" s="30" t="s">
        <v>750</v>
      </c>
      <c r="B39" s="30" t="s">
        <v>856</v>
      </c>
      <c r="C39" s="30" t="s">
        <v>758</v>
      </c>
      <c r="D39" s="30" t="s">
        <v>759</v>
      </c>
      <c r="E39" s="30">
        <v>3608.75</v>
      </c>
      <c r="F39" s="30">
        <v>108.26</v>
      </c>
      <c r="G39" s="30">
        <v>1</v>
      </c>
      <c r="H39" s="30" t="s">
        <v>24</v>
      </c>
      <c r="I39" s="30"/>
      <c r="J39" s="30" t="s">
        <v>261</v>
      </c>
      <c r="K39" s="30"/>
      <c r="L39" s="30" t="s">
        <v>857</v>
      </c>
      <c r="M39" s="30" t="s">
        <v>858</v>
      </c>
      <c r="N39" s="30" t="s">
        <v>756</v>
      </c>
    </row>
    <row r="40" s="22" customFormat="1" spans="1:14">
      <c r="A40" s="30" t="s">
        <v>750</v>
      </c>
      <c r="B40" s="30" t="s">
        <v>859</v>
      </c>
      <c r="C40" s="30" t="s">
        <v>758</v>
      </c>
      <c r="D40" s="30" t="s">
        <v>759</v>
      </c>
      <c r="E40" s="30">
        <v>2966.94</v>
      </c>
      <c r="F40" s="30">
        <v>89.01</v>
      </c>
      <c r="G40" s="30">
        <v>1</v>
      </c>
      <c r="H40" s="30" t="s">
        <v>24</v>
      </c>
      <c r="I40" s="30"/>
      <c r="J40" s="30" t="s">
        <v>261</v>
      </c>
      <c r="K40" s="30"/>
      <c r="L40" s="30" t="s">
        <v>860</v>
      </c>
      <c r="M40" s="30" t="s">
        <v>861</v>
      </c>
      <c r="N40" s="30" t="s">
        <v>756</v>
      </c>
    </row>
    <row r="41" s="22" customFormat="1" spans="1:14">
      <c r="A41" s="30" t="s">
        <v>750</v>
      </c>
      <c r="B41" s="30" t="s">
        <v>862</v>
      </c>
      <c r="C41" s="30" t="s">
        <v>758</v>
      </c>
      <c r="D41" s="30" t="s">
        <v>759</v>
      </c>
      <c r="E41" s="30">
        <v>2823.87</v>
      </c>
      <c r="F41" s="30">
        <v>84.72</v>
      </c>
      <c r="G41" s="30">
        <v>1</v>
      </c>
      <c r="H41" s="30" t="s">
        <v>24</v>
      </c>
      <c r="I41" s="30"/>
      <c r="J41" s="30" t="s">
        <v>261</v>
      </c>
      <c r="K41" s="30"/>
      <c r="L41" s="30" t="s">
        <v>863</v>
      </c>
      <c r="M41" s="30" t="s">
        <v>864</v>
      </c>
      <c r="N41" s="30" t="s">
        <v>756</v>
      </c>
    </row>
    <row r="42" s="22" customFormat="1" spans="1:14">
      <c r="A42" s="30" t="s">
        <v>750</v>
      </c>
      <c r="B42" s="30" t="s">
        <v>865</v>
      </c>
      <c r="C42" s="30" t="s">
        <v>758</v>
      </c>
      <c r="D42" s="30" t="s">
        <v>759</v>
      </c>
      <c r="E42" s="30">
        <v>3212.89</v>
      </c>
      <c r="F42" s="30">
        <v>96.39</v>
      </c>
      <c r="G42" s="30">
        <v>1</v>
      </c>
      <c r="H42" s="30" t="s">
        <v>24</v>
      </c>
      <c r="I42" s="30"/>
      <c r="J42" s="30" t="s">
        <v>261</v>
      </c>
      <c r="K42" s="30"/>
      <c r="L42" s="30" t="s">
        <v>866</v>
      </c>
      <c r="M42" s="30" t="s">
        <v>867</v>
      </c>
      <c r="N42" s="30" t="s">
        <v>756</v>
      </c>
    </row>
    <row r="43" s="22" customFormat="1" spans="1:14">
      <c r="A43" s="30" t="s">
        <v>750</v>
      </c>
      <c r="B43" s="30" t="s">
        <v>868</v>
      </c>
      <c r="C43" s="30" t="s">
        <v>758</v>
      </c>
      <c r="D43" s="30" t="s">
        <v>759</v>
      </c>
      <c r="E43" s="30">
        <v>4008.55</v>
      </c>
      <c r="F43" s="30">
        <v>120.26</v>
      </c>
      <c r="G43" s="30">
        <v>1</v>
      </c>
      <c r="H43" s="30" t="s">
        <v>24</v>
      </c>
      <c r="I43" s="30"/>
      <c r="J43" s="30" t="s">
        <v>261</v>
      </c>
      <c r="K43" s="30"/>
      <c r="L43" s="30" t="s">
        <v>869</v>
      </c>
      <c r="M43" s="30" t="s">
        <v>870</v>
      </c>
      <c r="N43" s="30" t="s">
        <v>756</v>
      </c>
    </row>
    <row r="44" s="22" customFormat="1" spans="1:14">
      <c r="A44" s="30" t="s">
        <v>750</v>
      </c>
      <c r="B44" s="30" t="s">
        <v>871</v>
      </c>
      <c r="C44" s="30" t="s">
        <v>758</v>
      </c>
      <c r="D44" s="30" t="s">
        <v>759</v>
      </c>
      <c r="E44" s="30">
        <v>2995.65</v>
      </c>
      <c r="F44" s="30">
        <v>89.87</v>
      </c>
      <c r="G44" s="30">
        <v>1</v>
      </c>
      <c r="H44" s="30" t="s">
        <v>24</v>
      </c>
      <c r="I44" s="30"/>
      <c r="J44" s="30" t="s">
        <v>261</v>
      </c>
      <c r="K44" s="30"/>
      <c r="L44" s="30" t="s">
        <v>872</v>
      </c>
      <c r="M44" s="30" t="s">
        <v>873</v>
      </c>
      <c r="N44" s="30" t="s">
        <v>756</v>
      </c>
    </row>
    <row r="45" s="22" customFormat="1" spans="1:14">
      <c r="A45" s="30" t="s">
        <v>750</v>
      </c>
      <c r="B45" s="30" t="s">
        <v>874</v>
      </c>
      <c r="C45" s="30" t="s">
        <v>323</v>
      </c>
      <c r="D45" s="30" t="s">
        <v>323</v>
      </c>
      <c r="E45" s="30">
        <v>9725.5</v>
      </c>
      <c r="F45" s="30">
        <v>291.77</v>
      </c>
      <c r="G45" s="30">
        <v>1</v>
      </c>
      <c r="H45" s="30" t="s">
        <v>44</v>
      </c>
      <c r="I45" s="30"/>
      <c r="J45" s="30" t="s">
        <v>337</v>
      </c>
      <c r="K45" s="30"/>
      <c r="L45" s="30" t="s">
        <v>875</v>
      </c>
      <c r="M45" s="30" t="s">
        <v>876</v>
      </c>
      <c r="N45" s="30" t="s">
        <v>756</v>
      </c>
    </row>
    <row r="46" s="22" customFormat="1" spans="1:14">
      <c r="A46" s="30" t="s">
        <v>750</v>
      </c>
      <c r="B46" s="30" t="s">
        <v>877</v>
      </c>
      <c r="C46" s="30" t="s">
        <v>878</v>
      </c>
      <c r="D46" s="30" t="s">
        <v>752</v>
      </c>
      <c r="E46" s="30">
        <v>8876.95</v>
      </c>
      <c r="F46" s="30">
        <v>266.31</v>
      </c>
      <c r="G46" s="30">
        <v>1</v>
      </c>
      <c r="H46" s="30" t="s">
        <v>48</v>
      </c>
      <c r="I46" s="30"/>
      <c r="J46" s="30" t="s">
        <v>89</v>
      </c>
      <c r="K46" s="30"/>
      <c r="L46" s="30" t="s">
        <v>875</v>
      </c>
      <c r="M46" s="30" t="s">
        <v>876</v>
      </c>
      <c r="N46" s="30" t="s">
        <v>756</v>
      </c>
    </row>
    <row r="47" s="22" customFormat="1" spans="1:14">
      <c r="A47" s="30" t="s">
        <v>750</v>
      </c>
      <c r="B47" s="30" t="s">
        <v>879</v>
      </c>
      <c r="C47" s="30" t="s">
        <v>802</v>
      </c>
      <c r="D47" s="30" t="s">
        <v>803</v>
      </c>
      <c r="E47" s="30">
        <v>288</v>
      </c>
      <c r="F47" s="30">
        <v>8.64</v>
      </c>
      <c r="G47" s="30">
        <v>1</v>
      </c>
      <c r="H47" s="30" t="s">
        <v>24</v>
      </c>
      <c r="I47" s="30"/>
      <c r="J47" s="30" t="s">
        <v>832</v>
      </c>
      <c r="K47" s="30"/>
      <c r="L47" s="30" t="s">
        <v>875</v>
      </c>
      <c r="M47" s="30" t="s">
        <v>876</v>
      </c>
      <c r="N47" s="30" t="s">
        <v>756</v>
      </c>
    </row>
    <row r="48" s="22" customFormat="1" spans="1:14">
      <c r="A48" s="30" t="s">
        <v>750</v>
      </c>
      <c r="B48" s="30" t="s">
        <v>880</v>
      </c>
      <c r="C48" s="30" t="s">
        <v>87</v>
      </c>
      <c r="D48" s="30" t="s">
        <v>837</v>
      </c>
      <c r="E48" s="30">
        <v>754.95</v>
      </c>
      <c r="F48" s="30">
        <v>22.65</v>
      </c>
      <c r="G48" s="30">
        <v>1</v>
      </c>
      <c r="H48" s="30" t="s">
        <v>24</v>
      </c>
      <c r="I48" s="30"/>
      <c r="J48" s="30" t="s">
        <v>87</v>
      </c>
      <c r="K48" s="30"/>
      <c r="L48" s="30" t="s">
        <v>875</v>
      </c>
      <c r="M48" s="30" t="s">
        <v>876</v>
      </c>
      <c r="N48" s="30" t="s">
        <v>756</v>
      </c>
    </row>
    <row r="49" s="22" customFormat="1" spans="1:14">
      <c r="A49" s="30" t="s">
        <v>750</v>
      </c>
      <c r="B49" s="30" t="s">
        <v>881</v>
      </c>
      <c r="C49" s="30" t="s">
        <v>795</v>
      </c>
      <c r="D49" s="30" t="s">
        <v>796</v>
      </c>
      <c r="E49" s="30">
        <v>619.17</v>
      </c>
      <c r="F49" s="30">
        <v>573.17</v>
      </c>
      <c r="G49" s="30">
        <v>1</v>
      </c>
      <c r="H49" s="30" t="s">
        <v>24</v>
      </c>
      <c r="I49" s="30"/>
      <c r="J49" s="30" t="s">
        <v>882</v>
      </c>
      <c r="K49" s="30"/>
      <c r="L49" s="30" t="s">
        <v>875</v>
      </c>
      <c r="M49" s="30" t="s">
        <v>876</v>
      </c>
      <c r="N49" s="30" t="s">
        <v>756</v>
      </c>
    </row>
    <row r="50" s="22" customFormat="1" spans="1:14">
      <c r="A50" s="30" t="s">
        <v>750</v>
      </c>
      <c r="B50" s="30" t="s">
        <v>883</v>
      </c>
      <c r="C50" s="30" t="s">
        <v>802</v>
      </c>
      <c r="D50" s="30" t="s">
        <v>803</v>
      </c>
      <c r="E50" s="30">
        <v>361.48</v>
      </c>
      <c r="F50" s="30">
        <v>127.72</v>
      </c>
      <c r="G50" s="30">
        <v>1</v>
      </c>
      <c r="H50" s="30" t="s">
        <v>24</v>
      </c>
      <c r="I50" s="30"/>
      <c r="J50" s="30" t="s">
        <v>884</v>
      </c>
      <c r="K50" s="30"/>
      <c r="L50" s="30" t="s">
        <v>875</v>
      </c>
      <c r="M50" s="30" t="s">
        <v>876</v>
      </c>
      <c r="N50" s="30" t="s">
        <v>756</v>
      </c>
    </row>
    <row r="51" s="22" customFormat="1" spans="1:14">
      <c r="A51" s="30" t="s">
        <v>750</v>
      </c>
      <c r="B51" s="30" t="s">
        <v>885</v>
      </c>
      <c r="C51" s="30" t="s">
        <v>802</v>
      </c>
      <c r="D51" s="30" t="s">
        <v>803</v>
      </c>
      <c r="E51" s="30">
        <v>310.79</v>
      </c>
      <c r="F51" s="30">
        <v>101.39</v>
      </c>
      <c r="G51" s="30">
        <v>1</v>
      </c>
      <c r="H51" s="30" t="s">
        <v>24</v>
      </c>
      <c r="I51" s="30"/>
      <c r="J51" s="30" t="s">
        <v>804</v>
      </c>
      <c r="K51" s="30"/>
      <c r="L51" s="30" t="s">
        <v>875</v>
      </c>
      <c r="M51" s="30" t="s">
        <v>876</v>
      </c>
      <c r="N51" s="30" t="s">
        <v>756</v>
      </c>
    </row>
    <row r="52" s="22" customFormat="1" spans="1:14">
      <c r="A52" s="30" t="s">
        <v>750</v>
      </c>
      <c r="B52" s="30" t="s">
        <v>886</v>
      </c>
      <c r="C52" s="30" t="s">
        <v>839</v>
      </c>
      <c r="D52" s="30" t="s">
        <v>840</v>
      </c>
      <c r="E52" s="30">
        <v>381.86</v>
      </c>
      <c r="F52" s="30">
        <v>193.47</v>
      </c>
      <c r="G52" s="30">
        <v>1</v>
      </c>
      <c r="H52" s="30" t="s">
        <v>24</v>
      </c>
      <c r="I52" s="30"/>
      <c r="J52" s="30" t="s">
        <v>88</v>
      </c>
      <c r="K52" s="30"/>
      <c r="L52" s="30" t="s">
        <v>875</v>
      </c>
      <c r="M52" s="30" t="s">
        <v>876</v>
      </c>
      <c r="N52" s="30" t="s">
        <v>756</v>
      </c>
    </row>
    <row r="53" s="22" customFormat="1" spans="1:14">
      <c r="A53" s="30" t="s">
        <v>750</v>
      </c>
      <c r="B53" s="30" t="s">
        <v>887</v>
      </c>
      <c r="C53" s="30" t="s">
        <v>73</v>
      </c>
      <c r="D53" s="30" t="s">
        <v>73</v>
      </c>
      <c r="E53" s="30">
        <v>1342.65</v>
      </c>
      <c r="F53" s="30">
        <v>127.12</v>
      </c>
      <c r="G53" s="30">
        <v>1</v>
      </c>
      <c r="H53" s="30" t="s">
        <v>64</v>
      </c>
      <c r="I53" s="32"/>
      <c r="J53" s="30" t="s">
        <v>888</v>
      </c>
      <c r="K53" s="30"/>
      <c r="L53" s="30" t="s">
        <v>889</v>
      </c>
      <c r="M53" s="30" t="s">
        <v>890</v>
      </c>
      <c r="N53" s="30" t="s">
        <v>756</v>
      </c>
    </row>
    <row r="54" s="22" customFormat="1" spans="1:14">
      <c r="A54" s="30" t="s">
        <v>750</v>
      </c>
      <c r="B54" s="30" t="s">
        <v>891</v>
      </c>
      <c r="C54" s="30" t="s">
        <v>80</v>
      </c>
      <c r="D54" s="30" t="s">
        <v>752</v>
      </c>
      <c r="E54" s="30">
        <v>2757.71</v>
      </c>
      <c r="F54" s="30">
        <v>82.73</v>
      </c>
      <c r="G54" s="30">
        <v>1</v>
      </c>
      <c r="H54" s="30" t="s">
        <v>24</v>
      </c>
      <c r="I54" s="30"/>
      <c r="J54" s="30" t="s">
        <v>80</v>
      </c>
      <c r="K54" s="30"/>
      <c r="L54" s="30" t="s">
        <v>889</v>
      </c>
      <c r="M54" s="30" t="s">
        <v>890</v>
      </c>
      <c r="N54" s="30" t="s">
        <v>756</v>
      </c>
    </row>
    <row r="55" s="22" customFormat="1" spans="1:14">
      <c r="A55" s="30" t="s">
        <v>750</v>
      </c>
      <c r="B55" s="30" t="s">
        <v>892</v>
      </c>
      <c r="C55" s="30" t="s">
        <v>323</v>
      </c>
      <c r="D55" s="30" t="s">
        <v>323</v>
      </c>
      <c r="E55" s="30">
        <v>4058.36</v>
      </c>
      <c r="F55" s="30">
        <v>121.75</v>
      </c>
      <c r="G55" s="30">
        <v>1</v>
      </c>
      <c r="H55" s="30" t="s">
        <v>44</v>
      </c>
      <c r="I55" s="30"/>
      <c r="J55" s="30" t="s">
        <v>337</v>
      </c>
      <c r="K55" s="30"/>
      <c r="L55" s="30" t="s">
        <v>889</v>
      </c>
      <c r="M55" s="30" t="s">
        <v>890</v>
      </c>
      <c r="N55" s="30" t="s">
        <v>756</v>
      </c>
    </row>
    <row r="56" s="22" customFormat="1" spans="1:14">
      <c r="A56" s="30" t="s">
        <v>750</v>
      </c>
      <c r="B56" s="30" t="s">
        <v>893</v>
      </c>
      <c r="C56" s="30" t="s">
        <v>795</v>
      </c>
      <c r="D56" s="30" t="s">
        <v>796</v>
      </c>
      <c r="E56" s="30">
        <v>517.04</v>
      </c>
      <c r="F56" s="30">
        <v>366.73</v>
      </c>
      <c r="G56" s="30">
        <v>1</v>
      </c>
      <c r="H56" s="30" t="s">
        <v>799</v>
      </c>
      <c r="I56" s="30"/>
      <c r="J56" s="30" t="s">
        <v>63</v>
      </c>
      <c r="K56" s="30"/>
      <c r="L56" s="30" t="s">
        <v>889</v>
      </c>
      <c r="M56" s="30" t="s">
        <v>890</v>
      </c>
      <c r="N56" s="30" t="s">
        <v>756</v>
      </c>
    </row>
    <row r="57" s="22" customFormat="1" spans="1:14">
      <c r="A57" s="30" t="s">
        <v>750</v>
      </c>
      <c r="B57" s="30" t="s">
        <v>894</v>
      </c>
      <c r="C57" s="30" t="s">
        <v>802</v>
      </c>
      <c r="D57" s="30" t="s">
        <v>803</v>
      </c>
      <c r="E57" s="30">
        <v>324.29</v>
      </c>
      <c r="F57" s="30">
        <v>44.65</v>
      </c>
      <c r="G57" s="30">
        <v>1</v>
      </c>
      <c r="H57" s="30" t="s">
        <v>24</v>
      </c>
      <c r="I57" s="30"/>
      <c r="J57" s="30" t="s">
        <v>804</v>
      </c>
      <c r="K57" s="30"/>
      <c r="L57" s="30" t="s">
        <v>889</v>
      </c>
      <c r="M57" s="30" t="s">
        <v>890</v>
      </c>
      <c r="N57" s="30" t="s">
        <v>756</v>
      </c>
    </row>
    <row r="58" s="22" customFormat="1" spans="1:14">
      <c r="A58" s="30" t="s">
        <v>750</v>
      </c>
      <c r="B58" s="30" t="s">
        <v>895</v>
      </c>
      <c r="C58" s="30" t="s">
        <v>73</v>
      </c>
      <c r="D58" s="30" t="s">
        <v>73</v>
      </c>
      <c r="E58" s="30">
        <v>15430.8</v>
      </c>
      <c r="F58" s="30">
        <v>7710.3</v>
      </c>
      <c r="G58" s="30">
        <v>1</v>
      </c>
      <c r="H58" s="30" t="s">
        <v>64</v>
      </c>
      <c r="I58" s="32"/>
      <c r="J58" s="30" t="s">
        <v>789</v>
      </c>
      <c r="K58" s="30"/>
      <c r="L58" s="30" t="s">
        <v>896</v>
      </c>
      <c r="M58" s="30" t="s">
        <v>897</v>
      </c>
      <c r="N58" s="30" t="s">
        <v>756</v>
      </c>
    </row>
    <row r="59" s="22" customFormat="1" spans="1:14">
      <c r="A59" s="30" t="s">
        <v>750</v>
      </c>
      <c r="B59" s="30" t="s">
        <v>898</v>
      </c>
      <c r="C59" s="30" t="s">
        <v>80</v>
      </c>
      <c r="D59" s="30" t="s">
        <v>752</v>
      </c>
      <c r="E59" s="30">
        <v>2273.43</v>
      </c>
      <c r="F59" s="30">
        <v>68.2</v>
      </c>
      <c r="G59" s="30">
        <v>1</v>
      </c>
      <c r="H59" s="30" t="s">
        <v>24</v>
      </c>
      <c r="I59" s="30"/>
      <c r="J59" s="30" t="s">
        <v>80</v>
      </c>
      <c r="K59" s="30"/>
      <c r="L59" s="30" t="s">
        <v>896</v>
      </c>
      <c r="M59" s="30" t="s">
        <v>897</v>
      </c>
      <c r="N59" s="30" t="s">
        <v>756</v>
      </c>
    </row>
    <row r="60" s="22" customFormat="1" spans="1:14">
      <c r="A60" s="30" t="s">
        <v>750</v>
      </c>
      <c r="B60" s="30" t="s">
        <v>899</v>
      </c>
      <c r="C60" s="30" t="s">
        <v>87</v>
      </c>
      <c r="D60" s="30" t="s">
        <v>837</v>
      </c>
      <c r="E60" s="30">
        <v>793.49</v>
      </c>
      <c r="F60" s="30">
        <v>23.8</v>
      </c>
      <c r="G60" s="30">
        <v>1</v>
      </c>
      <c r="H60" s="30" t="s">
        <v>24</v>
      </c>
      <c r="I60" s="30"/>
      <c r="J60" s="30" t="s">
        <v>87</v>
      </c>
      <c r="K60" s="30"/>
      <c r="L60" s="30" t="s">
        <v>896</v>
      </c>
      <c r="M60" s="30" t="s">
        <v>897</v>
      </c>
      <c r="N60" s="30" t="s">
        <v>756</v>
      </c>
    </row>
    <row r="61" s="22" customFormat="1" spans="1:14">
      <c r="A61" s="30" t="s">
        <v>750</v>
      </c>
      <c r="B61" s="30" t="s">
        <v>900</v>
      </c>
      <c r="C61" s="30" t="s">
        <v>758</v>
      </c>
      <c r="D61" s="30" t="s">
        <v>759</v>
      </c>
      <c r="E61" s="30">
        <v>2925.06</v>
      </c>
      <c r="F61" s="30">
        <v>87.75</v>
      </c>
      <c r="G61" s="30">
        <v>1</v>
      </c>
      <c r="H61" s="30" t="s">
        <v>24</v>
      </c>
      <c r="I61" s="30"/>
      <c r="J61" s="30" t="s">
        <v>261</v>
      </c>
      <c r="K61" s="30"/>
      <c r="L61" s="30" t="s">
        <v>896</v>
      </c>
      <c r="M61" s="30" t="s">
        <v>897</v>
      </c>
      <c r="N61" s="30" t="s">
        <v>756</v>
      </c>
    </row>
    <row r="62" s="22" customFormat="1" spans="1:14">
      <c r="A62" s="30" t="s">
        <v>750</v>
      </c>
      <c r="B62" s="30" t="s">
        <v>901</v>
      </c>
      <c r="C62" s="30" t="s">
        <v>74</v>
      </c>
      <c r="D62" s="30" t="s">
        <v>74</v>
      </c>
      <c r="E62" s="30">
        <v>980.66</v>
      </c>
      <c r="F62" s="30">
        <v>841.19</v>
      </c>
      <c r="G62" s="30">
        <v>1</v>
      </c>
      <c r="H62" s="30" t="s">
        <v>64</v>
      </c>
      <c r="I62" s="32"/>
      <c r="J62" s="30" t="s">
        <v>902</v>
      </c>
      <c r="K62" s="30"/>
      <c r="L62" s="30" t="s">
        <v>903</v>
      </c>
      <c r="M62" s="30" t="s">
        <v>904</v>
      </c>
      <c r="N62" s="30" t="s">
        <v>756</v>
      </c>
    </row>
    <row r="63" s="22" customFormat="1" spans="1:14">
      <c r="A63" s="30" t="s">
        <v>750</v>
      </c>
      <c r="B63" s="30" t="s">
        <v>905</v>
      </c>
      <c r="C63" s="30" t="s">
        <v>74</v>
      </c>
      <c r="D63" s="30" t="s">
        <v>74</v>
      </c>
      <c r="E63" s="30">
        <v>302.29</v>
      </c>
      <c r="F63" s="30">
        <v>262.11</v>
      </c>
      <c r="G63" s="30">
        <v>1</v>
      </c>
      <c r="H63" s="30" t="s">
        <v>64</v>
      </c>
      <c r="I63" s="32"/>
      <c r="J63" s="30" t="s">
        <v>906</v>
      </c>
      <c r="K63" s="30"/>
      <c r="L63" s="30" t="s">
        <v>903</v>
      </c>
      <c r="M63" s="30" t="s">
        <v>904</v>
      </c>
      <c r="N63" s="30" t="s">
        <v>756</v>
      </c>
    </row>
    <row r="64" s="22" customFormat="1" spans="1:14">
      <c r="A64" s="30" t="s">
        <v>750</v>
      </c>
      <c r="B64" s="30" t="s">
        <v>907</v>
      </c>
      <c r="C64" s="30" t="s">
        <v>73</v>
      </c>
      <c r="D64" s="30" t="s">
        <v>73</v>
      </c>
      <c r="E64" s="30">
        <v>11290.75</v>
      </c>
      <c r="F64" s="30">
        <v>6299.67</v>
      </c>
      <c r="G64" s="30">
        <v>1</v>
      </c>
      <c r="H64" s="30" t="s">
        <v>64</v>
      </c>
      <c r="I64" s="32"/>
      <c r="J64" s="30" t="s">
        <v>908</v>
      </c>
      <c r="K64" s="30"/>
      <c r="L64" s="30" t="s">
        <v>903</v>
      </c>
      <c r="M64" s="30" t="s">
        <v>904</v>
      </c>
      <c r="N64" s="30" t="s">
        <v>756</v>
      </c>
    </row>
    <row r="65" s="22" customFormat="1" spans="1:14">
      <c r="A65" s="30" t="s">
        <v>750</v>
      </c>
      <c r="B65" s="30" t="s">
        <v>909</v>
      </c>
      <c r="C65" s="30" t="s">
        <v>80</v>
      </c>
      <c r="D65" s="30" t="s">
        <v>752</v>
      </c>
      <c r="E65" s="30">
        <v>3990.66</v>
      </c>
      <c r="F65" s="30">
        <v>119.72</v>
      </c>
      <c r="G65" s="30">
        <v>1</v>
      </c>
      <c r="H65" s="30" t="s">
        <v>24</v>
      </c>
      <c r="I65" s="30"/>
      <c r="J65" s="30" t="s">
        <v>80</v>
      </c>
      <c r="K65" s="30"/>
      <c r="L65" s="30" t="s">
        <v>903</v>
      </c>
      <c r="M65" s="30" t="s">
        <v>904</v>
      </c>
      <c r="N65" s="30" t="s">
        <v>756</v>
      </c>
    </row>
    <row r="66" s="22" customFormat="1" spans="1:14">
      <c r="A66" s="30" t="s">
        <v>750</v>
      </c>
      <c r="B66" s="30" t="s">
        <v>910</v>
      </c>
      <c r="C66" s="30" t="s">
        <v>323</v>
      </c>
      <c r="D66" s="30" t="s">
        <v>323</v>
      </c>
      <c r="E66" s="30">
        <v>14206.09</v>
      </c>
      <c r="F66" s="30">
        <v>426.18</v>
      </c>
      <c r="G66" s="30">
        <v>1</v>
      </c>
      <c r="H66" s="30" t="s">
        <v>44</v>
      </c>
      <c r="I66" s="30"/>
      <c r="J66" s="30" t="s">
        <v>337</v>
      </c>
      <c r="K66" s="30"/>
      <c r="L66" s="30" t="s">
        <v>903</v>
      </c>
      <c r="M66" s="30" t="s">
        <v>904</v>
      </c>
      <c r="N66" s="30" t="s">
        <v>756</v>
      </c>
    </row>
    <row r="67" s="22" customFormat="1" spans="1:14">
      <c r="A67" s="30" t="s">
        <v>750</v>
      </c>
      <c r="B67" s="30" t="s">
        <v>911</v>
      </c>
      <c r="C67" s="30" t="s">
        <v>828</v>
      </c>
      <c r="D67" s="30" t="s">
        <v>398</v>
      </c>
      <c r="E67" s="30">
        <v>4880.24</v>
      </c>
      <c r="F67" s="30">
        <v>146.41</v>
      </c>
      <c r="G67" s="30">
        <v>1</v>
      </c>
      <c r="H67" s="30" t="s">
        <v>48</v>
      </c>
      <c r="I67" s="30"/>
      <c r="J67" s="30" t="s">
        <v>423</v>
      </c>
      <c r="K67" s="30"/>
      <c r="L67" s="30" t="s">
        <v>903</v>
      </c>
      <c r="M67" s="30" t="s">
        <v>904</v>
      </c>
      <c r="N67" s="30" t="s">
        <v>756</v>
      </c>
    </row>
    <row r="68" s="22" customFormat="1" spans="1:14">
      <c r="A68" s="30" t="s">
        <v>750</v>
      </c>
      <c r="B68" s="30" t="s">
        <v>912</v>
      </c>
      <c r="C68" s="30" t="s">
        <v>839</v>
      </c>
      <c r="D68" s="30" t="s">
        <v>840</v>
      </c>
      <c r="E68" s="30">
        <v>533.11</v>
      </c>
      <c r="F68" s="30">
        <v>291.75</v>
      </c>
      <c r="G68" s="30">
        <v>1</v>
      </c>
      <c r="H68" s="30" t="s">
        <v>24</v>
      </c>
      <c r="I68" s="30"/>
      <c r="J68" s="30" t="s">
        <v>913</v>
      </c>
      <c r="K68" s="30"/>
      <c r="L68" s="30" t="s">
        <v>903</v>
      </c>
      <c r="M68" s="30" t="s">
        <v>904</v>
      </c>
      <c r="N68" s="30" t="s">
        <v>756</v>
      </c>
    </row>
    <row r="69" s="22" customFormat="1" spans="1:14">
      <c r="A69" s="30" t="s">
        <v>750</v>
      </c>
      <c r="B69" s="30" t="s">
        <v>914</v>
      </c>
      <c r="C69" s="30" t="s">
        <v>806</v>
      </c>
      <c r="D69" s="30" t="s">
        <v>752</v>
      </c>
      <c r="E69" s="30">
        <v>3225.88</v>
      </c>
      <c r="F69" s="30">
        <v>1444.02</v>
      </c>
      <c r="G69" s="30">
        <v>1</v>
      </c>
      <c r="H69" s="30" t="s">
        <v>24</v>
      </c>
      <c r="I69" s="30"/>
      <c r="J69" s="30" t="s">
        <v>915</v>
      </c>
      <c r="K69" s="30"/>
      <c r="L69" s="30" t="s">
        <v>903</v>
      </c>
      <c r="M69" s="30" t="s">
        <v>904</v>
      </c>
      <c r="N69" s="30" t="s">
        <v>756</v>
      </c>
    </row>
    <row r="70" s="22" customFormat="1" spans="1:14">
      <c r="A70" s="30" t="s">
        <v>750</v>
      </c>
      <c r="B70" s="30" t="s">
        <v>916</v>
      </c>
      <c r="C70" s="30" t="s">
        <v>74</v>
      </c>
      <c r="D70" s="30" t="s">
        <v>74</v>
      </c>
      <c r="E70" s="30">
        <v>663.57</v>
      </c>
      <c r="F70" s="30">
        <v>618.44</v>
      </c>
      <c r="G70" s="30">
        <v>1</v>
      </c>
      <c r="H70" s="30" t="s">
        <v>64</v>
      </c>
      <c r="I70" s="32"/>
      <c r="J70" s="30" t="s">
        <v>917</v>
      </c>
      <c r="K70" s="30"/>
      <c r="L70" s="30" t="s">
        <v>918</v>
      </c>
      <c r="M70" s="30" t="s">
        <v>919</v>
      </c>
      <c r="N70" s="30" t="s">
        <v>756</v>
      </c>
    </row>
    <row r="71" s="22" customFormat="1" spans="1:14">
      <c r="A71" s="30" t="s">
        <v>750</v>
      </c>
      <c r="B71" s="30" t="s">
        <v>920</v>
      </c>
      <c r="C71" s="30" t="s">
        <v>802</v>
      </c>
      <c r="D71" s="30" t="s">
        <v>803</v>
      </c>
      <c r="E71" s="30">
        <v>324.29</v>
      </c>
      <c r="F71" s="30">
        <v>44.65</v>
      </c>
      <c r="G71" s="30">
        <v>1</v>
      </c>
      <c r="H71" s="30" t="s">
        <v>24</v>
      </c>
      <c r="I71" s="30"/>
      <c r="J71" s="30" t="s">
        <v>804</v>
      </c>
      <c r="K71" s="30"/>
      <c r="L71" s="30" t="s">
        <v>918</v>
      </c>
      <c r="M71" s="30" t="s">
        <v>919</v>
      </c>
      <c r="N71" s="30" t="s">
        <v>756</v>
      </c>
    </row>
    <row r="72" s="22" customFormat="1" spans="1:14">
      <c r="A72" s="30" t="s">
        <v>750</v>
      </c>
      <c r="B72" s="30" t="s">
        <v>921</v>
      </c>
      <c r="C72" s="30" t="s">
        <v>80</v>
      </c>
      <c r="D72" s="30" t="s">
        <v>752</v>
      </c>
      <c r="E72" s="30">
        <v>3947.84</v>
      </c>
      <c r="F72" s="30">
        <v>118.44</v>
      </c>
      <c r="G72" s="30">
        <v>1</v>
      </c>
      <c r="H72" s="30" t="s">
        <v>24</v>
      </c>
      <c r="I72" s="30"/>
      <c r="J72" s="30" t="s">
        <v>80</v>
      </c>
      <c r="K72" s="30"/>
      <c r="L72" s="30" t="s">
        <v>918</v>
      </c>
      <c r="M72" s="30" t="s">
        <v>919</v>
      </c>
      <c r="N72" s="30" t="s">
        <v>756</v>
      </c>
    </row>
    <row r="73" s="22" customFormat="1" spans="1:14">
      <c r="A73" s="30" t="s">
        <v>750</v>
      </c>
      <c r="B73" s="30" t="s">
        <v>922</v>
      </c>
      <c r="C73" s="30" t="s">
        <v>323</v>
      </c>
      <c r="D73" s="30" t="s">
        <v>323</v>
      </c>
      <c r="E73" s="30">
        <v>568.45</v>
      </c>
      <c r="F73" s="30">
        <v>17.05</v>
      </c>
      <c r="G73" s="30">
        <v>1</v>
      </c>
      <c r="H73" s="30" t="s">
        <v>44</v>
      </c>
      <c r="I73" s="30"/>
      <c r="J73" s="30" t="s">
        <v>337</v>
      </c>
      <c r="K73" s="30"/>
      <c r="L73" s="30" t="s">
        <v>918</v>
      </c>
      <c r="M73" s="30" t="s">
        <v>919</v>
      </c>
      <c r="N73" s="30" t="s">
        <v>756</v>
      </c>
    </row>
    <row r="74" s="22" customFormat="1" spans="1:14">
      <c r="A74" s="30" t="s">
        <v>750</v>
      </c>
      <c r="B74" s="30" t="s">
        <v>923</v>
      </c>
      <c r="C74" s="30" t="s">
        <v>323</v>
      </c>
      <c r="D74" s="30" t="s">
        <v>323</v>
      </c>
      <c r="E74" s="30">
        <v>11066.64</v>
      </c>
      <c r="F74" s="30">
        <v>332</v>
      </c>
      <c r="G74" s="30">
        <v>1</v>
      </c>
      <c r="H74" s="30" t="s">
        <v>44</v>
      </c>
      <c r="I74" s="30"/>
      <c r="J74" s="30" t="s">
        <v>337</v>
      </c>
      <c r="K74" s="30"/>
      <c r="L74" s="30" t="s">
        <v>918</v>
      </c>
      <c r="M74" s="30" t="s">
        <v>919</v>
      </c>
      <c r="N74" s="30" t="s">
        <v>756</v>
      </c>
    </row>
    <row r="75" s="22" customFormat="1" spans="1:14">
      <c r="A75" s="30" t="s">
        <v>750</v>
      </c>
      <c r="B75" s="30" t="s">
        <v>924</v>
      </c>
      <c r="C75" s="30" t="s">
        <v>828</v>
      </c>
      <c r="D75" s="30" t="s">
        <v>398</v>
      </c>
      <c r="E75" s="30">
        <v>103</v>
      </c>
      <c r="F75" s="30">
        <v>3.09</v>
      </c>
      <c r="G75" s="30">
        <v>1</v>
      </c>
      <c r="H75" s="30" t="s">
        <v>48</v>
      </c>
      <c r="I75" s="30"/>
      <c r="J75" s="30" t="s">
        <v>423</v>
      </c>
      <c r="K75" s="30"/>
      <c r="L75" s="30" t="s">
        <v>918</v>
      </c>
      <c r="M75" s="30" t="s">
        <v>919</v>
      </c>
      <c r="N75" s="30" t="s">
        <v>756</v>
      </c>
    </row>
    <row r="76" s="22" customFormat="1" spans="1:14">
      <c r="A76" s="30" t="s">
        <v>750</v>
      </c>
      <c r="B76" s="30" t="s">
        <v>925</v>
      </c>
      <c r="C76" s="30" t="s">
        <v>40</v>
      </c>
      <c r="D76" s="30" t="s">
        <v>40</v>
      </c>
      <c r="E76" s="30">
        <v>507</v>
      </c>
      <c r="F76" s="30">
        <v>15.21</v>
      </c>
      <c r="G76" s="30">
        <v>1</v>
      </c>
      <c r="H76" s="30" t="s">
        <v>24</v>
      </c>
      <c r="I76" s="30"/>
      <c r="J76" s="30" t="s">
        <v>40</v>
      </c>
      <c r="K76" s="30"/>
      <c r="L76" s="30" t="s">
        <v>918</v>
      </c>
      <c r="M76" s="30" t="s">
        <v>919</v>
      </c>
      <c r="N76" s="30" t="s">
        <v>756</v>
      </c>
    </row>
    <row r="77" s="22" customFormat="1" spans="1:14">
      <c r="A77" s="30" t="s">
        <v>750</v>
      </c>
      <c r="B77" s="30" t="s">
        <v>926</v>
      </c>
      <c r="C77" s="30" t="s">
        <v>227</v>
      </c>
      <c r="D77" s="30" t="s">
        <v>796</v>
      </c>
      <c r="E77" s="30">
        <v>31586.08</v>
      </c>
      <c r="F77" s="30">
        <v>947.58</v>
      </c>
      <c r="G77" s="30">
        <v>1</v>
      </c>
      <c r="H77" s="30" t="s">
        <v>24</v>
      </c>
      <c r="I77" s="30"/>
      <c r="J77" s="30" t="s">
        <v>222</v>
      </c>
      <c r="K77" s="30"/>
      <c r="L77" s="30" t="s">
        <v>927</v>
      </c>
      <c r="M77" s="30" t="s">
        <v>928</v>
      </c>
      <c r="N77" s="30" t="s">
        <v>756</v>
      </c>
    </row>
    <row r="78" s="22" customFormat="1" spans="1:14">
      <c r="A78" s="30" t="s">
        <v>750</v>
      </c>
      <c r="B78" s="30" t="s">
        <v>929</v>
      </c>
      <c r="C78" s="30" t="s">
        <v>73</v>
      </c>
      <c r="D78" s="30" t="s">
        <v>73</v>
      </c>
      <c r="E78" s="30">
        <v>7584</v>
      </c>
      <c r="F78" s="30">
        <v>6191.15</v>
      </c>
      <c r="G78" s="30">
        <v>1</v>
      </c>
      <c r="H78" s="30" t="s">
        <v>64</v>
      </c>
      <c r="I78" s="32"/>
      <c r="J78" s="30" t="s">
        <v>888</v>
      </c>
      <c r="K78" s="30"/>
      <c r="L78" s="30" t="s">
        <v>927</v>
      </c>
      <c r="M78" s="30" t="s">
        <v>928</v>
      </c>
      <c r="N78" s="30" t="s">
        <v>756</v>
      </c>
    </row>
    <row r="79" s="22" customFormat="1" spans="1:14">
      <c r="A79" s="30" t="s">
        <v>750</v>
      </c>
      <c r="B79" s="30" t="s">
        <v>930</v>
      </c>
      <c r="C79" s="30" t="s">
        <v>878</v>
      </c>
      <c r="D79" s="30" t="s">
        <v>752</v>
      </c>
      <c r="E79" s="30">
        <v>8486</v>
      </c>
      <c r="F79" s="30">
        <v>254.58</v>
      </c>
      <c r="G79" s="30">
        <v>1</v>
      </c>
      <c r="H79" s="30" t="s">
        <v>48</v>
      </c>
      <c r="I79" s="30"/>
      <c r="J79" s="30" t="s">
        <v>89</v>
      </c>
      <c r="K79" s="30"/>
      <c r="L79" s="30" t="s">
        <v>927</v>
      </c>
      <c r="M79" s="30" t="s">
        <v>928</v>
      </c>
      <c r="N79" s="30" t="s">
        <v>756</v>
      </c>
    </row>
    <row r="80" s="22" customFormat="1" spans="1:14">
      <c r="A80" s="30" t="s">
        <v>750</v>
      </c>
      <c r="B80" s="30" t="s">
        <v>931</v>
      </c>
      <c r="C80" s="30" t="s">
        <v>758</v>
      </c>
      <c r="D80" s="30" t="s">
        <v>759</v>
      </c>
      <c r="E80" s="30">
        <v>2593.99</v>
      </c>
      <c r="F80" s="30">
        <v>77.82</v>
      </c>
      <c r="G80" s="30">
        <v>1</v>
      </c>
      <c r="H80" s="30" t="s">
        <v>24</v>
      </c>
      <c r="I80" s="30"/>
      <c r="J80" s="30" t="s">
        <v>261</v>
      </c>
      <c r="K80" s="30"/>
      <c r="L80" s="30" t="s">
        <v>927</v>
      </c>
      <c r="M80" s="30" t="s">
        <v>928</v>
      </c>
      <c r="N80" s="30" t="s">
        <v>756</v>
      </c>
    </row>
    <row r="81" s="22" customFormat="1" spans="1:14">
      <c r="A81" s="30" t="s">
        <v>750</v>
      </c>
      <c r="B81" s="30" t="s">
        <v>932</v>
      </c>
      <c r="C81" s="30" t="s">
        <v>795</v>
      </c>
      <c r="D81" s="30" t="s">
        <v>796</v>
      </c>
      <c r="E81" s="30">
        <v>136.82</v>
      </c>
      <c r="F81" s="30">
        <v>118.66</v>
      </c>
      <c r="G81" s="30">
        <v>1</v>
      </c>
      <c r="H81" s="30" t="s">
        <v>24</v>
      </c>
      <c r="I81" s="30"/>
      <c r="J81" s="30" t="s">
        <v>58</v>
      </c>
      <c r="K81" s="30"/>
      <c r="L81" s="30" t="s">
        <v>927</v>
      </c>
      <c r="M81" s="30" t="s">
        <v>928</v>
      </c>
      <c r="N81" s="30" t="s">
        <v>756</v>
      </c>
    </row>
    <row r="82" s="22" customFormat="1" spans="1:14">
      <c r="A82" s="30" t="s">
        <v>750</v>
      </c>
      <c r="B82" s="30" t="s">
        <v>933</v>
      </c>
      <c r="C82" s="30" t="s">
        <v>934</v>
      </c>
      <c r="D82" s="30" t="s">
        <v>796</v>
      </c>
      <c r="E82" s="30">
        <v>19768.69</v>
      </c>
      <c r="F82" s="30">
        <v>593.06</v>
      </c>
      <c r="G82" s="30">
        <v>1</v>
      </c>
      <c r="H82" s="30" t="s">
        <v>24</v>
      </c>
      <c r="I82" s="30"/>
      <c r="J82" s="30" t="s">
        <v>222</v>
      </c>
      <c r="K82" s="30"/>
      <c r="L82" s="30" t="s">
        <v>935</v>
      </c>
      <c r="M82" s="30" t="s">
        <v>936</v>
      </c>
      <c r="N82" s="30" t="s">
        <v>756</v>
      </c>
    </row>
    <row r="83" s="22" customFormat="1" spans="1:14">
      <c r="A83" s="30" t="s">
        <v>750</v>
      </c>
      <c r="B83" s="30" t="s">
        <v>937</v>
      </c>
      <c r="C83" s="30" t="s">
        <v>74</v>
      </c>
      <c r="D83" s="30" t="s">
        <v>74</v>
      </c>
      <c r="E83" s="30">
        <v>68.27</v>
      </c>
      <c r="F83" s="30">
        <v>63.65</v>
      </c>
      <c r="G83" s="30">
        <v>1</v>
      </c>
      <c r="H83" s="30" t="s">
        <v>64</v>
      </c>
      <c r="I83" s="32"/>
      <c r="J83" s="30" t="s">
        <v>938</v>
      </c>
      <c r="K83" s="30"/>
      <c r="L83" s="30" t="s">
        <v>939</v>
      </c>
      <c r="M83" s="30" t="s">
        <v>940</v>
      </c>
      <c r="N83" s="30" t="s">
        <v>756</v>
      </c>
    </row>
    <row r="84" s="22" customFormat="1" spans="1:14">
      <c r="A84" s="30" t="s">
        <v>750</v>
      </c>
      <c r="B84" s="30" t="s">
        <v>941</v>
      </c>
      <c r="C84" s="30" t="s">
        <v>73</v>
      </c>
      <c r="D84" s="30" t="s">
        <v>73</v>
      </c>
      <c r="E84" s="30">
        <v>15340.03</v>
      </c>
      <c r="F84" s="30">
        <v>10600.34</v>
      </c>
      <c r="G84" s="30">
        <v>1</v>
      </c>
      <c r="H84" s="30" t="s">
        <v>64</v>
      </c>
      <c r="I84" s="32"/>
      <c r="J84" s="30" t="s">
        <v>942</v>
      </c>
      <c r="K84" s="30"/>
      <c r="L84" s="30" t="s">
        <v>943</v>
      </c>
      <c r="M84" s="30" t="s">
        <v>944</v>
      </c>
      <c r="N84" s="30" t="s">
        <v>756</v>
      </c>
    </row>
    <row r="85" s="22" customFormat="1" spans="1:14">
      <c r="A85" s="30" t="s">
        <v>750</v>
      </c>
      <c r="B85" s="30" t="s">
        <v>945</v>
      </c>
      <c r="C85" s="30" t="s">
        <v>74</v>
      </c>
      <c r="D85" s="30" t="s">
        <v>74</v>
      </c>
      <c r="E85" s="30">
        <v>589.06</v>
      </c>
      <c r="F85" s="30">
        <v>512.97</v>
      </c>
      <c r="G85" s="30">
        <v>1</v>
      </c>
      <c r="H85" s="30" t="s">
        <v>64</v>
      </c>
      <c r="I85" s="32"/>
      <c r="J85" s="30" t="s">
        <v>946</v>
      </c>
      <c r="K85" s="30"/>
      <c r="L85" s="30" t="s">
        <v>943</v>
      </c>
      <c r="M85" s="30" t="s">
        <v>944</v>
      </c>
      <c r="N85" s="30" t="s">
        <v>756</v>
      </c>
    </row>
    <row r="86" s="22" customFormat="1" spans="1:14">
      <c r="A86" s="30" t="s">
        <v>750</v>
      </c>
      <c r="B86" s="30" t="s">
        <v>947</v>
      </c>
      <c r="C86" s="30" t="s">
        <v>73</v>
      </c>
      <c r="D86" s="30" t="s">
        <v>73</v>
      </c>
      <c r="E86" s="30">
        <v>25497</v>
      </c>
      <c r="F86" s="30">
        <v>816.1</v>
      </c>
      <c r="G86" s="30">
        <v>1</v>
      </c>
      <c r="H86" s="30" t="s">
        <v>64</v>
      </c>
      <c r="I86" s="32"/>
      <c r="J86" s="30" t="s">
        <v>948</v>
      </c>
      <c r="K86" s="30"/>
      <c r="L86" s="30" t="s">
        <v>949</v>
      </c>
      <c r="M86" s="30" t="s">
        <v>950</v>
      </c>
      <c r="N86" s="30" t="s">
        <v>756</v>
      </c>
    </row>
    <row r="87" s="22" customFormat="1" spans="1:14">
      <c r="A87" s="30" t="s">
        <v>750</v>
      </c>
      <c r="B87" s="30" t="s">
        <v>951</v>
      </c>
      <c r="C87" s="30" t="s">
        <v>73</v>
      </c>
      <c r="D87" s="30" t="s">
        <v>73</v>
      </c>
      <c r="E87" s="30">
        <v>5240</v>
      </c>
      <c r="F87" s="30">
        <v>3826.89</v>
      </c>
      <c r="G87" s="30">
        <v>1</v>
      </c>
      <c r="H87" s="30" t="s">
        <v>64</v>
      </c>
      <c r="I87" s="32"/>
      <c r="J87" s="30" t="s">
        <v>952</v>
      </c>
      <c r="K87" s="30"/>
      <c r="L87" s="30" t="s">
        <v>939</v>
      </c>
      <c r="M87" s="30" t="s">
        <v>940</v>
      </c>
      <c r="N87" s="30" t="s">
        <v>756</v>
      </c>
    </row>
    <row r="88" s="22" customFormat="1" spans="1:14">
      <c r="A88" s="30" t="s">
        <v>750</v>
      </c>
      <c r="B88" s="30" t="s">
        <v>953</v>
      </c>
      <c r="C88" s="30" t="s">
        <v>73</v>
      </c>
      <c r="D88" s="30" t="s">
        <v>73</v>
      </c>
      <c r="E88" s="30">
        <v>22907</v>
      </c>
      <c r="F88" s="30">
        <v>20412.6</v>
      </c>
      <c r="G88" s="30">
        <v>1</v>
      </c>
      <c r="H88" s="30" t="s">
        <v>64</v>
      </c>
      <c r="I88" s="32"/>
      <c r="J88" s="30" t="s">
        <v>908</v>
      </c>
      <c r="K88" s="30"/>
      <c r="L88" s="30" t="s">
        <v>954</v>
      </c>
      <c r="M88" s="30" t="s">
        <v>955</v>
      </c>
      <c r="N88" s="30" t="s">
        <v>756</v>
      </c>
    </row>
    <row r="89" s="22" customFormat="1" spans="1:14">
      <c r="A89" s="30" t="s">
        <v>750</v>
      </c>
      <c r="B89" s="30" t="s">
        <v>956</v>
      </c>
      <c r="C89" s="30" t="s">
        <v>80</v>
      </c>
      <c r="D89" s="30" t="s">
        <v>752</v>
      </c>
      <c r="E89" s="30">
        <v>7401.78</v>
      </c>
      <c r="F89" s="30">
        <v>222.05</v>
      </c>
      <c r="G89" s="30">
        <v>1</v>
      </c>
      <c r="H89" s="30" t="s">
        <v>24</v>
      </c>
      <c r="I89" s="30"/>
      <c r="J89" s="30" t="s">
        <v>80</v>
      </c>
      <c r="K89" s="30"/>
      <c r="L89" s="30" t="s">
        <v>943</v>
      </c>
      <c r="M89" s="30" t="s">
        <v>944</v>
      </c>
      <c r="N89" s="30" t="s">
        <v>756</v>
      </c>
    </row>
    <row r="90" s="22" customFormat="1" spans="1:14">
      <c r="A90" s="30" t="s">
        <v>750</v>
      </c>
      <c r="B90" s="30" t="s">
        <v>957</v>
      </c>
      <c r="C90" s="30" t="s">
        <v>80</v>
      </c>
      <c r="D90" s="30" t="s">
        <v>752</v>
      </c>
      <c r="E90" s="30">
        <v>4219.38</v>
      </c>
      <c r="F90" s="30">
        <v>126.58</v>
      </c>
      <c r="G90" s="30">
        <v>1</v>
      </c>
      <c r="H90" s="30" t="s">
        <v>24</v>
      </c>
      <c r="I90" s="30"/>
      <c r="J90" s="30" t="s">
        <v>80</v>
      </c>
      <c r="K90" s="30"/>
      <c r="L90" s="30" t="s">
        <v>949</v>
      </c>
      <c r="M90" s="30" t="s">
        <v>950</v>
      </c>
      <c r="N90" s="30" t="s">
        <v>756</v>
      </c>
    </row>
    <row r="91" s="22" customFormat="1" spans="1:14">
      <c r="A91" s="30" t="s">
        <v>750</v>
      </c>
      <c r="B91" s="30" t="s">
        <v>958</v>
      </c>
      <c r="C91" s="30" t="s">
        <v>323</v>
      </c>
      <c r="D91" s="30" t="s">
        <v>323</v>
      </c>
      <c r="E91" s="30">
        <v>7691.79</v>
      </c>
      <c r="F91" s="30">
        <v>230.75</v>
      </c>
      <c r="G91" s="30">
        <v>1</v>
      </c>
      <c r="H91" s="30" t="s">
        <v>44</v>
      </c>
      <c r="I91" s="30"/>
      <c r="J91" s="30" t="s">
        <v>337</v>
      </c>
      <c r="K91" s="30"/>
      <c r="L91" s="30" t="s">
        <v>943</v>
      </c>
      <c r="M91" s="30" t="s">
        <v>944</v>
      </c>
      <c r="N91" s="30" t="s">
        <v>756</v>
      </c>
    </row>
    <row r="92" s="22" customFormat="1" spans="1:14">
      <c r="A92" s="30" t="s">
        <v>750</v>
      </c>
      <c r="B92" s="30" t="s">
        <v>959</v>
      </c>
      <c r="C92" s="30" t="s">
        <v>323</v>
      </c>
      <c r="D92" s="30" t="s">
        <v>323</v>
      </c>
      <c r="E92" s="30">
        <v>11936.02</v>
      </c>
      <c r="F92" s="30">
        <v>358.08</v>
      </c>
      <c r="G92" s="30">
        <v>1</v>
      </c>
      <c r="H92" s="30" t="s">
        <v>44</v>
      </c>
      <c r="I92" s="30"/>
      <c r="J92" s="30" t="s">
        <v>337</v>
      </c>
      <c r="K92" s="30"/>
      <c r="L92" s="30" t="s">
        <v>949</v>
      </c>
      <c r="M92" s="30" t="s">
        <v>950</v>
      </c>
      <c r="N92" s="30" t="s">
        <v>756</v>
      </c>
    </row>
    <row r="93" s="22" customFormat="1" spans="1:14">
      <c r="A93" s="30" t="s">
        <v>750</v>
      </c>
      <c r="B93" s="30" t="s">
        <v>960</v>
      </c>
      <c r="C93" s="30" t="s">
        <v>795</v>
      </c>
      <c r="D93" s="30" t="s">
        <v>796</v>
      </c>
      <c r="E93" s="30">
        <v>1255.93</v>
      </c>
      <c r="F93" s="30">
        <v>910.82</v>
      </c>
      <c r="G93" s="30">
        <v>1</v>
      </c>
      <c r="H93" s="30" t="s">
        <v>24</v>
      </c>
      <c r="I93" s="30"/>
      <c r="J93" s="30" t="s">
        <v>961</v>
      </c>
      <c r="K93" s="30"/>
      <c r="L93" s="30" t="s">
        <v>949</v>
      </c>
      <c r="M93" s="30" t="s">
        <v>950</v>
      </c>
      <c r="N93" s="30" t="s">
        <v>756</v>
      </c>
    </row>
    <row r="94" s="22" customFormat="1" spans="1:14">
      <c r="A94" s="30" t="s">
        <v>750</v>
      </c>
      <c r="B94" s="30" t="s">
        <v>962</v>
      </c>
      <c r="C94" s="30" t="s">
        <v>878</v>
      </c>
      <c r="D94" s="30" t="s">
        <v>752</v>
      </c>
      <c r="E94" s="30">
        <v>1933.91</v>
      </c>
      <c r="F94" s="30">
        <v>58.02</v>
      </c>
      <c r="G94" s="30">
        <v>1</v>
      </c>
      <c r="H94" s="30" t="s">
        <v>48</v>
      </c>
      <c r="I94" s="30"/>
      <c r="J94" s="30" t="s">
        <v>89</v>
      </c>
      <c r="K94" s="30"/>
      <c r="L94" s="30" t="s">
        <v>943</v>
      </c>
      <c r="M94" s="30" t="s">
        <v>944</v>
      </c>
      <c r="N94" s="30" t="s">
        <v>756</v>
      </c>
    </row>
    <row r="95" s="22" customFormat="1" spans="1:14">
      <c r="A95" s="30" t="s">
        <v>750</v>
      </c>
      <c r="B95" s="30" t="s">
        <v>963</v>
      </c>
      <c r="C95" s="30" t="s">
        <v>830</v>
      </c>
      <c r="D95" s="30" t="s">
        <v>796</v>
      </c>
      <c r="E95" s="30">
        <v>2181.15</v>
      </c>
      <c r="F95" s="30">
        <v>65.43</v>
      </c>
      <c r="G95" s="30">
        <v>1</v>
      </c>
      <c r="H95" s="30" t="s">
        <v>48</v>
      </c>
      <c r="I95" s="30"/>
      <c r="J95" s="30" t="s">
        <v>964</v>
      </c>
      <c r="K95" s="30"/>
      <c r="L95" s="30" t="s">
        <v>943</v>
      </c>
      <c r="M95" s="30" t="s">
        <v>944</v>
      </c>
      <c r="N95" s="30" t="s">
        <v>756</v>
      </c>
    </row>
    <row r="96" s="22" customFormat="1" spans="1:14">
      <c r="A96" s="30" t="s">
        <v>750</v>
      </c>
      <c r="B96" s="30" t="s">
        <v>965</v>
      </c>
      <c r="C96" s="30" t="s">
        <v>802</v>
      </c>
      <c r="D96" s="30" t="s">
        <v>803</v>
      </c>
      <c r="E96" s="30">
        <v>291.14</v>
      </c>
      <c r="F96" s="30">
        <v>24.43</v>
      </c>
      <c r="G96" s="30">
        <v>1</v>
      </c>
      <c r="H96" s="30" t="s">
        <v>24</v>
      </c>
      <c r="I96" s="30"/>
      <c r="J96" s="30" t="s">
        <v>832</v>
      </c>
      <c r="K96" s="30"/>
      <c r="L96" s="30" t="s">
        <v>949</v>
      </c>
      <c r="M96" s="30" t="s">
        <v>950</v>
      </c>
      <c r="N96" s="30" t="s">
        <v>756</v>
      </c>
    </row>
    <row r="97" s="22" customFormat="1" spans="1:14">
      <c r="A97" s="30" t="s">
        <v>750</v>
      </c>
      <c r="B97" s="30" t="s">
        <v>966</v>
      </c>
      <c r="C97" s="30" t="s">
        <v>87</v>
      </c>
      <c r="D97" s="30" t="s">
        <v>837</v>
      </c>
      <c r="E97" s="30">
        <v>1085.31</v>
      </c>
      <c r="F97" s="30">
        <v>32.56</v>
      </c>
      <c r="G97" s="30">
        <v>1</v>
      </c>
      <c r="H97" s="30" t="s">
        <v>24</v>
      </c>
      <c r="I97" s="30"/>
      <c r="J97" s="30" t="s">
        <v>87</v>
      </c>
      <c r="K97" s="30"/>
      <c r="L97" s="30" t="s">
        <v>954</v>
      </c>
      <c r="M97" s="30" t="s">
        <v>955</v>
      </c>
      <c r="N97" s="30" t="s">
        <v>756</v>
      </c>
    </row>
    <row r="98" s="22" customFormat="1" spans="1:14">
      <c r="A98" s="30" t="s">
        <v>750</v>
      </c>
      <c r="B98" s="30" t="s">
        <v>967</v>
      </c>
      <c r="C98" s="30" t="s">
        <v>87</v>
      </c>
      <c r="D98" s="30" t="s">
        <v>837</v>
      </c>
      <c r="E98" s="30">
        <v>2798.9</v>
      </c>
      <c r="F98" s="30">
        <v>83.97</v>
      </c>
      <c r="G98" s="30">
        <v>1</v>
      </c>
      <c r="H98" s="30" t="s">
        <v>24</v>
      </c>
      <c r="I98" s="30"/>
      <c r="J98" s="30" t="s">
        <v>87</v>
      </c>
      <c r="K98" s="30"/>
      <c r="L98" s="30" t="s">
        <v>943</v>
      </c>
      <c r="M98" s="30" t="s">
        <v>944</v>
      </c>
      <c r="N98" s="30" t="s">
        <v>756</v>
      </c>
    </row>
    <row r="99" s="22" customFormat="1" spans="1:14">
      <c r="A99" s="30" t="s">
        <v>750</v>
      </c>
      <c r="B99" s="30" t="s">
        <v>968</v>
      </c>
      <c r="C99" s="30" t="s">
        <v>758</v>
      </c>
      <c r="D99" s="30" t="s">
        <v>759</v>
      </c>
      <c r="E99" s="30">
        <v>6190.74</v>
      </c>
      <c r="F99" s="30">
        <v>185.72</v>
      </c>
      <c r="G99" s="30">
        <v>1</v>
      </c>
      <c r="H99" s="30" t="s">
        <v>24</v>
      </c>
      <c r="I99" s="30"/>
      <c r="J99" s="30" t="s">
        <v>261</v>
      </c>
      <c r="K99" s="30"/>
      <c r="L99" s="30" t="s">
        <v>943</v>
      </c>
      <c r="M99" s="30" t="s">
        <v>944</v>
      </c>
      <c r="N99" s="30" t="s">
        <v>756</v>
      </c>
    </row>
    <row r="100" s="22" customFormat="1" spans="1:14">
      <c r="A100" s="30" t="s">
        <v>750</v>
      </c>
      <c r="B100" s="30" t="s">
        <v>969</v>
      </c>
      <c r="C100" s="30" t="s">
        <v>758</v>
      </c>
      <c r="D100" s="30" t="s">
        <v>759</v>
      </c>
      <c r="E100" s="30">
        <v>2593.99</v>
      </c>
      <c r="F100" s="30">
        <v>77.82</v>
      </c>
      <c r="G100" s="30">
        <v>1</v>
      </c>
      <c r="H100" s="30" t="s">
        <v>24</v>
      </c>
      <c r="I100" s="30"/>
      <c r="J100" s="30" t="s">
        <v>261</v>
      </c>
      <c r="K100" s="30"/>
      <c r="L100" s="30" t="s">
        <v>954</v>
      </c>
      <c r="M100" s="30" t="s">
        <v>955</v>
      </c>
      <c r="N100" s="30" t="s">
        <v>756</v>
      </c>
    </row>
    <row r="101" s="22" customFormat="1" spans="1:14">
      <c r="A101" s="30" t="s">
        <v>750</v>
      </c>
      <c r="B101" s="30" t="s">
        <v>970</v>
      </c>
      <c r="C101" s="30" t="s">
        <v>758</v>
      </c>
      <c r="D101" s="30" t="s">
        <v>759</v>
      </c>
      <c r="E101" s="30">
        <v>2594.87</v>
      </c>
      <c r="F101" s="30">
        <v>77.85</v>
      </c>
      <c r="G101" s="30">
        <v>1</v>
      </c>
      <c r="H101" s="30" t="s">
        <v>24</v>
      </c>
      <c r="I101" s="30"/>
      <c r="J101" s="30" t="s">
        <v>261</v>
      </c>
      <c r="K101" s="30"/>
      <c r="L101" s="30" t="s">
        <v>943</v>
      </c>
      <c r="M101" s="30" t="s">
        <v>944</v>
      </c>
      <c r="N101" s="30" t="s">
        <v>756</v>
      </c>
    </row>
    <row r="102" s="22" customFormat="1" spans="1:14">
      <c r="A102" s="30" t="s">
        <v>750</v>
      </c>
      <c r="B102" s="30" t="s">
        <v>971</v>
      </c>
      <c r="C102" s="30" t="s">
        <v>839</v>
      </c>
      <c r="D102" s="30" t="s">
        <v>840</v>
      </c>
      <c r="E102" s="30">
        <v>379.13</v>
      </c>
      <c r="F102" s="30">
        <v>161.55</v>
      </c>
      <c r="G102" s="30">
        <v>1</v>
      </c>
      <c r="H102" s="30" t="s">
        <v>24</v>
      </c>
      <c r="I102" s="30"/>
      <c r="J102" s="30" t="s">
        <v>972</v>
      </c>
      <c r="K102" s="30"/>
      <c r="L102" s="30" t="s">
        <v>943</v>
      </c>
      <c r="M102" s="30" t="s">
        <v>944</v>
      </c>
      <c r="N102" s="30" t="s">
        <v>756</v>
      </c>
    </row>
    <row r="103" s="22" customFormat="1" spans="1:14">
      <c r="A103" s="30" t="s">
        <v>750</v>
      </c>
      <c r="B103" s="30" t="s">
        <v>973</v>
      </c>
      <c r="C103" s="30" t="s">
        <v>91</v>
      </c>
      <c r="D103" s="30" t="s">
        <v>323</v>
      </c>
      <c r="E103" s="30">
        <v>5079.72</v>
      </c>
      <c r="F103" s="30">
        <v>152.39</v>
      </c>
      <c r="G103" s="30">
        <v>1</v>
      </c>
      <c r="H103" s="30" t="s">
        <v>44</v>
      </c>
      <c r="I103" s="30"/>
      <c r="J103" s="30" t="s">
        <v>337</v>
      </c>
      <c r="K103" s="30"/>
      <c r="L103" s="30" t="s">
        <v>974</v>
      </c>
      <c r="M103" s="30" t="s">
        <v>975</v>
      </c>
      <c r="N103" s="30" t="s">
        <v>756</v>
      </c>
    </row>
    <row r="104" s="22" customFormat="1" spans="1:14">
      <c r="A104" s="30" t="s">
        <v>750</v>
      </c>
      <c r="B104" s="30" t="s">
        <v>976</v>
      </c>
      <c r="C104" s="30" t="s">
        <v>828</v>
      </c>
      <c r="D104" s="30" t="s">
        <v>398</v>
      </c>
      <c r="E104" s="30">
        <v>4997.99</v>
      </c>
      <c r="F104" s="30">
        <v>149.94</v>
      </c>
      <c r="G104" s="30">
        <v>1</v>
      </c>
      <c r="H104" s="30" t="s">
        <v>48</v>
      </c>
      <c r="I104" s="30"/>
      <c r="J104" s="30" t="s">
        <v>423</v>
      </c>
      <c r="K104" s="30"/>
      <c r="L104" s="30" t="s">
        <v>974</v>
      </c>
      <c r="M104" s="30" t="s">
        <v>975</v>
      </c>
      <c r="N104" s="30" t="s">
        <v>756</v>
      </c>
    </row>
    <row r="105" s="22" customFormat="1" spans="1:14">
      <c r="A105" s="30" t="s">
        <v>750</v>
      </c>
      <c r="B105" s="30" t="s">
        <v>977</v>
      </c>
      <c r="C105" s="30" t="s">
        <v>878</v>
      </c>
      <c r="D105" s="30" t="s">
        <v>752</v>
      </c>
      <c r="E105" s="30">
        <v>9757.8</v>
      </c>
      <c r="F105" s="30">
        <v>292.73</v>
      </c>
      <c r="G105" s="30">
        <v>1</v>
      </c>
      <c r="H105" s="30" t="s">
        <v>48</v>
      </c>
      <c r="I105" s="30"/>
      <c r="J105" s="30" t="s">
        <v>89</v>
      </c>
      <c r="K105" s="30"/>
      <c r="L105" s="30" t="s">
        <v>974</v>
      </c>
      <c r="M105" s="30" t="s">
        <v>975</v>
      </c>
      <c r="N105" s="30" t="s">
        <v>756</v>
      </c>
    </row>
    <row r="106" s="22" customFormat="1" spans="1:14">
      <c r="A106" s="30" t="s">
        <v>750</v>
      </c>
      <c r="B106" s="30" t="s">
        <v>978</v>
      </c>
      <c r="C106" s="30" t="s">
        <v>802</v>
      </c>
      <c r="D106" s="30" t="s">
        <v>803</v>
      </c>
      <c r="E106" s="30">
        <v>288</v>
      </c>
      <c r="F106" s="30">
        <v>8.64</v>
      </c>
      <c r="G106" s="30">
        <v>1</v>
      </c>
      <c r="H106" s="30" t="s">
        <v>24</v>
      </c>
      <c r="I106" s="30"/>
      <c r="J106" s="30" t="s">
        <v>832</v>
      </c>
      <c r="K106" s="30"/>
      <c r="L106" s="30" t="s">
        <v>974</v>
      </c>
      <c r="M106" s="30" t="s">
        <v>975</v>
      </c>
      <c r="N106" s="30" t="s">
        <v>756</v>
      </c>
    </row>
    <row r="107" s="22" customFormat="1" spans="1:14">
      <c r="A107" s="30" t="s">
        <v>750</v>
      </c>
      <c r="B107" s="30" t="s">
        <v>979</v>
      </c>
      <c r="C107" s="30" t="s">
        <v>839</v>
      </c>
      <c r="D107" s="30" t="s">
        <v>840</v>
      </c>
      <c r="E107" s="30">
        <v>381.86</v>
      </c>
      <c r="F107" s="30">
        <v>171.88</v>
      </c>
      <c r="G107" s="30">
        <v>1</v>
      </c>
      <c r="H107" s="30" t="s">
        <v>24</v>
      </c>
      <c r="I107" s="30"/>
      <c r="J107" s="30" t="s">
        <v>88</v>
      </c>
      <c r="K107" s="30"/>
      <c r="L107" s="30" t="s">
        <v>974</v>
      </c>
      <c r="M107" s="30" t="s">
        <v>975</v>
      </c>
      <c r="N107" s="30" t="s">
        <v>756</v>
      </c>
    </row>
    <row r="108" s="22" customFormat="1" spans="1:14">
      <c r="A108" s="30" t="s">
        <v>750</v>
      </c>
      <c r="B108" s="30" t="s">
        <v>980</v>
      </c>
      <c r="C108" s="30" t="s">
        <v>73</v>
      </c>
      <c r="D108" s="30" t="s">
        <v>73</v>
      </c>
      <c r="E108" s="30">
        <v>8141.61</v>
      </c>
      <c r="F108" s="30">
        <v>5221.95</v>
      </c>
      <c r="G108" s="30">
        <v>1</v>
      </c>
      <c r="H108" s="30" t="s">
        <v>64</v>
      </c>
      <c r="I108" s="32"/>
      <c r="J108" s="30" t="s">
        <v>981</v>
      </c>
      <c r="K108" s="30"/>
      <c r="L108" s="30" t="s">
        <v>982</v>
      </c>
      <c r="M108" s="30" t="s">
        <v>983</v>
      </c>
      <c r="N108" s="30" t="s">
        <v>756</v>
      </c>
    </row>
    <row r="109" s="22" customFormat="1" spans="1:14">
      <c r="A109" s="30" t="s">
        <v>750</v>
      </c>
      <c r="B109" s="30" t="s">
        <v>984</v>
      </c>
      <c r="C109" s="30" t="s">
        <v>73</v>
      </c>
      <c r="D109" s="30" t="s">
        <v>73</v>
      </c>
      <c r="E109" s="30">
        <v>10922.62</v>
      </c>
      <c r="F109" s="30">
        <v>10183.18</v>
      </c>
      <c r="G109" s="30">
        <v>1</v>
      </c>
      <c r="H109" s="30" t="s">
        <v>64</v>
      </c>
      <c r="I109" s="32"/>
      <c r="J109" s="30" t="s">
        <v>985</v>
      </c>
      <c r="K109" s="30"/>
      <c r="L109" s="30" t="s">
        <v>982</v>
      </c>
      <c r="M109" s="30" t="s">
        <v>983</v>
      </c>
      <c r="N109" s="30" t="s">
        <v>756</v>
      </c>
    </row>
    <row r="110" s="22" customFormat="1" spans="1:14">
      <c r="A110" s="30" t="s">
        <v>750</v>
      </c>
      <c r="B110" s="30" t="s">
        <v>986</v>
      </c>
      <c r="C110" s="30" t="s">
        <v>74</v>
      </c>
      <c r="D110" s="30" t="s">
        <v>74</v>
      </c>
      <c r="E110" s="30">
        <v>325.59</v>
      </c>
      <c r="F110" s="30">
        <v>276.22</v>
      </c>
      <c r="G110" s="30">
        <v>1</v>
      </c>
      <c r="H110" s="30" t="s">
        <v>64</v>
      </c>
      <c r="I110" s="32"/>
      <c r="J110" s="30" t="s">
        <v>987</v>
      </c>
      <c r="K110" s="30"/>
      <c r="L110" s="30" t="s">
        <v>982</v>
      </c>
      <c r="M110" s="30" t="s">
        <v>983</v>
      </c>
      <c r="N110" s="30" t="s">
        <v>756</v>
      </c>
    </row>
    <row r="111" s="22" customFormat="1" spans="1:14">
      <c r="A111" s="30" t="s">
        <v>750</v>
      </c>
      <c r="B111" s="30" t="s">
        <v>988</v>
      </c>
      <c r="C111" s="30" t="s">
        <v>73</v>
      </c>
      <c r="D111" s="30" t="s">
        <v>73</v>
      </c>
      <c r="E111" s="30">
        <v>135982.91</v>
      </c>
      <c r="F111" s="30">
        <v>12873.05</v>
      </c>
      <c r="G111" s="30">
        <v>1</v>
      </c>
      <c r="H111" s="30" t="s">
        <v>64</v>
      </c>
      <c r="I111" s="32"/>
      <c r="J111" s="30" t="s">
        <v>989</v>
      </c>
      <c r="K111" s="30"/>
      <c r="L111" s="30" t="s">
        <v>990</v>
      </c>
      <c r="M111" s="30" t="s">
        <v>991</v>
      </c>
      <c r="N111" s="30" t="s">
        <v>756</v>
      </c>
    </row>
    <row r="112" s="22" customFormat="1" spans="1:14">
      <c r="A112" s="30" t="s">
        <v>750</v>
      </c>
      <c r="B112" s="30" t="s">
        <v>992</v>
      </c>
      <c r="C112" s="30" t="s">
        <v>73</v>
      </c>
      <c r="D112" s="30" t="s">
        <v>73</v>
      </c>
      <c r="E112" s="30">
        <v>714.13</v>
      </c>
      <c r="F112" s="30">
        <v>368.11</v>
      </c>
      <c r="G112" s="30">
        <v>1</v>
      </c>
      <c r="H112" s="30" t="s">
        <v>64</v>
      </c>
      <c r="I112" s="32"/>
      <c r="J112" s="30" t="s">
        <v>993</v>
      </c>
      <c r="K112" s="30"/>
      <c r="L112" s="30" t="s">
        <v>990</v>
      </c>
      <c r="M112" s="30" t="s">
        <v>991</v>
      </c>
      <c r="N112" s="30" t="s">
        <v>756</v>
      </c>
    </row>
    <row r="113" s="22" customFormat="1" spans="1:14">
      <c r="A113" s="30" t="s">
        <v>750</v>
      </c>
      <c r="B113" s="30" t="s">
        <v>994</v>
      </c>
      <c r="C113" s="30" t="s">
        <v>73</v>
      </c>
      <c r="D113" s="30" t="s">
        <v>73</v>
      </c>
      <c r="E113" s="30">
        <v>43499.53</v>
      </c>
      <c r="F113" s="30">
        <v>29324.02</v>
      </c>
      <c r="G113" s="30">
        <v>1</v>
      </c>
      <c r="H113" s="30" t="s">
        <v>64</v>
      </c>
      <c r="I113" s="32"/>
      <c r="J113" s="30" t="s">
        <v>993</v>
      </c>
      <c r="K113" s="30"/>
      <c r="L113" s="30" t="s">
        <v>990</v>
      </c>
      <c r="M113" s="30" t="s">
        <v>991</v>
      </c>
      <c r="N113" s="30" t="s">
        <v>756</v>
      </c>
    </row>
    <row r="114" s="22" customFormat="1" spans="1:14">
      <c r="A114" s="30" t="s">
        <v>750</v>
      </c>
      <c r="B114" s="30" t="s">
        <v>995</v>
      </c>
      <c r="C114" s="30" t="s">
        <v>323</v>
      </c>
      <c r="D114" s="30" t="s">
        <v>323</v>
      </c>
      <c r="E114" s="30">
        <v>875.95</v>
      </c>
      <c r="F114" s="30">
        <v>26.28</v>
      </c>
      <c r="G114" s="30">
        <v>1</v>
      </c>
      <c r="H114" s="30" t="s">
        <v>44</v>
      </c>
      <c r="I114" s="30"/>
      <c r="J114" s="30" t="s">
        <v>337</v>
      </c>
      <c r="K114" s="30"/>
      <c r="L114" s="30" t="s">
        <v>996</v>
      </c>
      <c r="M114" s="30" t="s">
        <v>997</v>
      </c>
      <c r="N114" s="30" t="s">
        <v>756</v>
      </c>
    </row>
    <row r="115" s="22" customFormat="1" spans="1:14">
      <c r="A115" s="30" t="s">
        <v>750</v>
      </c>
      <c r="B115" s="30" t="s">
        <v>998</v>
      </c>
      <c r="C115" s="30" t="s">
        <v>828</v>
      </c>
      <c r="D115" s="30" t="s">
        <v>398</v>
      </c>
      <c r="E115" s="30">
        <v>1730.73</v>
      </c>
      <c r="F115" s="30">
        <v>51.92</v>
      </c>
      <c r="G115" s="30">
        <v>1</v>
      </c>
      <c r="H115" s="30" t="s">
        <v>48</v>
      </c>
      <c r="I115" s="30"/>
      <c r="J115" s="30" t="s">
        <v>423</v>
      </c>
      <c r="K115" s="30"/>
      <c r="L115" s="30" t="s">
        <v>982</v>
      </c>
      <c r="M115" s="30" t="s">
        <v>983</v>
      </c>
      <c r="N115" s="30" t="s">
        <v>756</v>
      </c>
    </row>
    <row r="116" s="22" customFormat="1" spans="1:14">
      <c r="A116" s="30" t="s">
        <v>750</v>
      </c>
      <c r="B116" s="30" t="s">
        <v>999</v>
      </c>
      <c r="C116" s="30" t="s">
        <v>795</v>
      </c>
      <c r="D116" s="30" t="s">
        <v>796</v>
      </c>
      <c r="E116" s="30">
        <v>1255.93</v>
      </c>
      <c r="F116" s="30">
        <v>910.82</v>
      </c>
      <c r="G116" s="30">
        <v>1</v>
      </c>
      <c r="H116" s="30" t="s">
        <v>24</v>
      </c>
      <c r="I116" s="30"/>
      <c r="J116" s="30" t="s">
        <v>961</v>
      </c>
      <c r="K116" s="30"/>
      <c r="L116" s="30" t="s">
        <v>982</v>
      </c>
      <c r="M116" s="30" t="s">
        <v>983</v>
      </c>
      <c r="N116" s="30" t="s">
        <v>756</v>
      </c>
    </row>
    <row r="117" s="22" customFormat="1" spans="1:14">
      <c r="A117" s="30" t="s">
        <v>750</v>
      </c>
      <c r="B117" s="30" t="s">
        <v>1000</v>
      </c>
      <c r="C117" s="30" t="s">
        <v>802</v>
      </c>
      <c r="D117" s="30" t="s">
        <v>803</v>
      </c>
      <c r="E117" s="30">
        <v>94.79</v>
      </c>
      <c r="F117" s="30">
        <v>2.84</v>
      </c>
      <c r="G117" s="30">
        <v>1</v>
      </c>
      <c r="H117" s="30" t="s">
        <v>24</v>
      </c>
      <c r="I117" s="30"/>
      <c r="J117" s="30" t="s">
        <v>832</v>
      </c>
      <c r="K117" s="30"/>
      <c r="L117" s="30" t="s">
        <v>990</v>
      </c>
      <c r="M117" s="30" t="s">
        <v>991</v>
      </c>
      <c r="N117" s="30" t="s">
        <v>756</v>
      </c>
    </row>
    <row r="118" s="22" customFormat="1" spans="1:14">
      <c r="A118" s="30" t="s">
        <v>750</v>
      </c>
      <c r="B118" s="30" t="s">
        <v>1001</v>
      </c>
      <c r="C118" s="30" t="s">
        <v>802</v>
      </c>
      <c r="D118" s="30" t="s">
        <v>803</v>
      </c>
      <c r="E118" s="30">
        <v>291.14</v>
      </c>
      <c r="F118" s="30">
        <v>24.43</v>
      </c>
      <c r="G118" s="30">
        <v>1</v>
      </c>
      <c r="H118" s="30" t="s">
        <v>24</v>
      </c>
      <c r="I118" s="30"/>
      <c r="J118" s="30" t="s">
        <v>832</v>
      </c>
      <c r="K118" s="30"/>
      <c r="L118" s="30" t="s">
        <v>982</v>
      </c>
      <c r="M118" s="30" t="s">
        <v>983</v>
      </c>
      <c r="N118" s="30" t="s">
        <v>756</v>
      </c>
    </row>
    <row r="119" s="22" customFormat="1" spans="1:14">
      <c r="A119" s="30" t="s">
        <v>750</v>
      </c>
      <c r="B119" s="30" t="s">
        <v>1002</v>
      </c>
      <c r="C119" s="30" t="s">
        <v>87</v>
      </c>
      <c r="D119" s="30" t="s">
        <v>837</v>
      </c>
      <c r="E119" s="30">
        <v>7621.08</v>
      </c>
      <c r="F119" s="30">
        <v>228.63</v>
      </c>
      <c r="G119" s="30">
        <v>1</v>
      </c>
      <c r="H119" s="30" t="s">
        <v>24</v>
      </c>
      <c r="I119" s="30"/>
      <c r="J119" s="30" t="s">
        <v>87</v>
      </c>
      <c r="K119" s="30"/>
      <c r="L119" s="30" t="s">
        <v>990</v>
      </c>
      <c r="M119" s="30" t="s">
        <v>991</v>
      </c>
      <c r="N119" s="30" t="s">
        <v>756</v>
      </c>
    </row>
    <row r="120" s="22" customFormat="1" spans="1:14">
      <c r="A120" s="30" t="s">
        <v>750</v>
      </c>
      <c r="B120" s="30" t="s">
        <v>1003</v>
      </c>
      <c r="C120" s="30" t="s">
        <v>758</v>
      </c>
      <c r="D120" s="30" t="s">
        <v>759</v>
      </c>
      <c r="E120" s="30">
        <v>2593.99</v>
      </c>
      <c r="F120" s="30">
        <v>77.82</v>
      </c>
      <c r="G120" s="30">
        <v>1</v>
      </c>
      <c r="H120" s="30" t="s">
        <v>24</v>
      </c>
      <c r="I120" s="30"/>
      <c r="J120" s="30" t="s">
        <v>261</v>
      </c>
      <c r="K120" s="30"/>
      <c r="L120" s="30" t="s">
        <v>990</v>
      </c>
      <c r="M120" s="30" t="s">
        <v>991</v>
      </c>
      <c r="N120" s="30" t="s">
        <v>756</v>
      </c>
    </row>
    <row r="121" s="22" customFormat="1" spans="1:14">
      <c r="A121" s="30" t="s">
        <v>750</v>
      </c>
      <c r="B121" s="30" t="s">
        <v>1004</v>
      </c>
      <c r="C121" s="30" t="s">
        <v>802</v>
      </c>
      <c r="D121" s="30" t="s">
        <v>803</v>
      </c>
      <c r="E121" s="30">
        <v>321.56</v>
      </c>
      <c r="F121" s="30">
        <v>9.65</v>
      </c>
      <c r="G121" s="30">
        <v>1</v>
      </c>
      <c r="H121" s="30" t="s">
        <v>24</v>
      </c>
      <c r="I121" s="30"/>
      <c r="J121" s="30" t="s">
        <v>804</v>
      </c>
      <c r="K121" s="30"/>
      <c r="L121" s="30" t="s">
        <v>990</v>
      </c>
      <c r="M121" s="30" t="s">
        <v>991</v>
      </c>
      <c r="N121" s="30" t="s">
        <v>756</v>
      </c>
    </row>
    <row r="122" s="22" customFormat="1" spans="1:14">
      <c r="A122" s="30" t="s">
        <v>750</v>
      </c>
      <c r="B122" s="30" t="s">
        <v>1005</v>
      </c>
      <c r="C122" s="30" t="s">
        <v>806</v>
      </c>
      <c r="D122" s="30" t="s">
        <v>752</v>
      </c>
      <c r="E122" s="30">
        <v>2384.78</v>
      </c>
      <c r="F122" s="30">
        <v>874.68</v>
      </c>
      <c r="G122" s="30">
        <v>1</v>
      </c>
      <c r="H122" s="30" t="s">
        <v>24</v>
      </c>
      <c r="I122" s="30"/>
      <c r="J122" s="30" t="s">
        <v>915</v>
      </c>
      <c r="K122" s="30"/>
      <c r="L122" s="30" t="s">
        <v>982</v>
      </c>
      <c r="M122" s="30" t="s">
        <v>983</v>
      </c>
      <c r="N122" s="30" t="s">
        <v>756</v>
      </c>
    </row>
    <row r="123" s="22" customFormat="1" spans="1:14">
      <c r="A123" s="30" t="s">
        <v>750</v>
      </c>
      <c r="B123" s="30" t="s">
        <v>1006</v>
      </c>
      <c r="C123" s="30" t="s">
        <v>828</v>
      </c>
      <c r="D123" s="30" t="s">
        <v>398</v>
      </c>
      <c r="E123" s="30">
        <v>252.77</v>
      </c>
      <c r="F123" s="30">
        <v>7.58</v>
      </c>
      <c r="G123" s="30">
        <v>1</v>
      </c>
      <c r="H123" s="30" t="s">
        <v>24</v>
      </c>
      <c r="I123" s="30"/>
      <c r="J123" s="30" t="s">
        <v>222</v>
      </c>
      <c r="K123" s="30"/>
      <c r="L123" s="30" t="s">
        <v>1007</v>
      </c>
      <c r="M123" s="30" t="s">
        <v>1008</v>
      </c>
      <c r="N123" s="30" t="s">
        <v>756</v>
      </c>
    </row>
    <row r="124" s="22" customFormat="1" spans="1:14">
      <c r="A124" s="30" t="s">
        <v>750</v>
      </c>
      <c r="B124" s="30" t="s">
        <v>1009</v>
      </c>
      <c r="C124" s="30" t="s">
        <v>74</v>
      </c>
      <c r="D124" s="30" t="s">
        <v>74</v>
      </c>
      <c r="E124" s="30">
        <v>345.35</v>
      </c>
      <c r="F124" s="30">
        <v>306.14</v>
      </c>
      <c r="G124" s="30">
        <v>1</v>
      </c>
      <c r="H124" s="30" t="s">
        <v>64</v>
      </c>
      <c r="I124" s="32"/>
      <c r="J124" s="30" t="s">
        <v>1010</v>
      </c>
      <c r="K124" s="30"/>
      <c r="L124" s="30" t="s">
        <v>1011</v>
      </c>
      <c r="M124" s="30" t="s">
        <v>1012</v>
      </c>
      <c r="N124" s="30" t="s">
        <v>756</v>
      </c>
    </row>
    <row r="125" s="22" customFormat="1" spans="1:14">
      <c r="A125" s="30" t="s">
        <v>750</v>
      </c>
      <c r="B125" s="30" t="s">
        <v>1013</v>
      </c>
      <c r="C125" s="30" t="s">
        <v>80</v>
      </c>
      <c r="D125" s="30" t="s">
        <v>752</v>
      </c>
      <c r="E125" s="30">
        <v>3025.4</v>
      </c>
      <c r="F125" s="30">
        <v>90.76</v>
      </c>
      <c r="G125" s="30">
        <v>1</v>
      </c>
      <c r="H125" s="30" t="s">
        <v>24</v>
      </c>
      <c r="I125" s="30"/>
      <c r="J125" s="30" t="s">
        <v>80</v>
      </c>
      <c r="K125" s="30"/>
      <c r="L125" s="30" t="s">
        <v>1011</v>
      </c>
      <c r="M125" s="30" t="s">
        <v>1012</v>
      </c>
      <c r="N125" s="30" t="s">
        <v>756</v>
      </c>
    </row>
    <row r="126" s="22" customFormat="1" spans="1:14">
      <c r="A126" s="30" t="s">
        <v>750</v>
      </c>
      <c r="B126" s="30" t="s">
        <v>1014</v>
      </c>
      <c r="C126" s="30" t="s">
        <v>323</v>
      </c>
      <c r="D126" s="30" t="s">
        <v>323</v>
      </c>
      <c r="E126" s="30">
        <v>4841.53</v>
      </c>
      <c r="F126" s="30">
        <v>145.25</v>
      </c>
      <c r="G126" s="30">
        <v>1</v>
      </c>
      <c r="H126" s="30" t="s">
        <v>44</v>
      </c>
      <c r="I126" s="30"/>
      <c r="J126" s="30" t="s">
        <v>337</v>
      </c>
      <c r="K126" s="30"/>
      <c r="L126" s="30" t="s">
        <v>1011</v>
      </c>
      <c r="M126" s="30" t="s">
        <v>1012</v>
      </c>
      <c r="N126" s="30" t="s">
        <v>756</v>
      </c>
    </row>
    <row r="127" s="22" customFormat="1" spans="1:14">
      <c r="A127" s="30" t="s">
        <v>750</v>
      </c>
      <c r="B127" s="30" t="s">
        <v>1015</v>
      </c>
      <c r="C127" s="30" t="s">
        <v>828</v>
      </c>
      <c r="D127" s="30" t="s">
        <v>398</v>
      </c>
      <c r="E127" s="30">
        <v>11660</v>
      </c>
      <c r="F127" s="30">
        <v>349.8</v>
      </c>
      <c r="G127" s="30">
        <v>1</v>
      </c>
      <c r="H127" s="30" t="s">
        <v>48</v>
      </c>
      <c r="I127" s="30"/>
      <c r="J127" s="30" t="s">
        <v>1016</v>
      </c>
      <c r="K127" s="30"/>
      <c r="L127" s="30" t="s">
        <v>1011</v>
      </c>
      <c r="M127" s="30" t="s">
        <v>1012</v>
      </c>
      <c r="N127" s="30" t="s">
        <v>756</v>
      </c>
    </row>
    <row r="128" s="22" customFormat="1" spans="1:14">
      <c r="A128" s="30" t="s">
        <v>750</v>
      </c>
      <c r="B128" s="30" t="s">
        <v>1017</v>
      </c>
      <c r="C128" s="30" t="s">
        <v>802</v>
      </c>
      <c r="D128" s="30" t="s">
        <v>803</v>
      </c>
      <c r="E128" s="30">
        <v>288</v>
      </c>
      <c r="F128" s="30">
        <v>8.64</v>
      </c>
      <c r="G128" s="30">
        <v>1</v>
      </c>
      <c r="H128" s="30" t="s">
        <v>24</v>
      </c>
      <c r="I128" s="30"/>
      <c r="J128" s="30" t="s">
        <v>832</v>
      </c>
      <c r="K128" s="30"/>
      <c r="L128" s="30" t="s">
        <v>1011</v>
      </c>
      <c r="M128" s="30" t="s">
        <v>1012</v>
      </c>
      <c r="N128" s="30" t="s">
        <v>756</v>
      </c>
    </row>
    <row r="129" s="22" customFormat="1" spans="1:14">
      <c r="A129" s="30" t="s">
        <v>750</v>
      </c>
      <c r="B129" s="30" t="s">
        <v>1018</v>
      </c>
      <c r="C129" s="30" t="s">
        <v>806</v>
      </c>
      <c r="D129" s="30" t="s">
        <v>752</v>
      </c>
      <c r="E129" s="30">
        <v>2.55</v>
      </c>
      <c r="F129" s="30">
        <v>1.37</v>
      </c>
      <c r="G129" s="30">
        <v>1</v>
      </c>
      <c r="H129" s="30" t="s">
        <v>24</v>
      </c>
      <c r="I129" s="30"/>
      <c r="J129" s="30" t="s">
        <v>807</v>
      </c>
      <c r="K129" s="30"/>
      <c r="L129" s="30" t="s">
        <v>1011</v>
      </c>
      <c r="M129" s="30" t="s">
        <v>1012</v>
      </c>
      <c r="N129" s="30" t="s">
        <v>756</v>
      </c>
    </row>
    <row r="130" s="22" customFormat="1" spans="1:14">
      <c r="A130" s="30" t="s">
        <v>750</v>
      </c>
      <c r="B130" s="30" t="s">
        <v>1019</v>
      </c>
      <c r="C130" s="30" t="s">
        <v>323</v>
      </c>
      <c r="D130" s="30" t="s">
        <v>323</v>
      </c>
      <c r="E130" s="30">
        <v>1244.4</v>
      </c>
      <c r="F130" s="30">
        <v>37.33</v>
      </c>
      <c r="G130" s="30">
        <v>1</v>
      </c>
      <c r="H130" s="30" t="s">
        <v>44</v>
      </c>
      <c r="I130" s="30"/>
      <c r="J130" s="30" t="s">
        <v>337</v>
      </c>
      <c r="K130" s="30"/>
      <c r="L130" s="30" t="s">
        <v>1020</v>
      </c>
      <c r="M130" s="30" t="s">
        <v>1021</v>
      </c>
      <c r="N130" s="30" t="s">
        <v>756</v>
      </c>
    </row>
    <row r="131" s="22" customFormat="1" spans="1:14">
      <c r="A131" s="30" t="s">
        <v>750</v>
      </c>
      <c r="B131" s="30" t="s">
        <v>1022</v>
      </c>
      <c r="C131" s="30" t="s">
        <v>323</v>
      </c>
      <c r="D131" s="30" t="s">
        <v>323</v>
      </c>
      <c r="E131" s="30">
        <v>10652.3</v>
      </c>
      <c r="F131" s="30">
        <v>319.57</v>
      </c>
      <c r="G131" s="30">
        <v>1</v>
      </c>
      <c r="H131" s="30" t="s">
        <v>44</v>
      </c>
      <c r="I131" s="30"/>
      <c r="J131" s="30" t="s">
        <v>324</v>
      </c>
      <c r="K131" s="30"/>
      <c r="L131" s="30" t="s">
        <v>1023</v>
      </c>
      <c r="M131" s="30" t="s">
        <v>1024</v>
      </c>
      <c r="N131" s="30" t="s">
        <v>756</v>
      </c>
    </row>
    <row r="132" s="22" customFormat="1" spans="1:14">
      <c r="A132" s="30" t="s">
        <v>750</v>
      </c>
      <c r="B132" s="30" t="s">
        <v>1025</v>
      </c>
      <c r="C132" s="30" t="s">
        <v>758</v>
      </c>
      <c r="D132" s="30" t="s">
        <v>759</v>
      </c>
      <c r="E132" s="30">
        <v>2837.54</v>
      </c>
      <c r="F132" s="30">
        <v>85.13</v>
      </c>
      <c r="G132" s="30">
        <v>1</v>
      </c>
      <c r="H132" s="30" t="s">
        <v>24</v>
      </c>
      <c r="I132" s="30"/>
      <c r="J132" s="30" t="s">
        <v>261</v>
      </c>
      <c r="K132" s="30"/>
      <c r="L132" s="30" t="s">
        <v>1026</v>
      </c>
      <c r="M132" s="30" t="s">
        <v>1027</v>
      </c>
      <c r="N132" s="30" t="s">
        <v>756</v>
      </c>
    </row>
    <row r="133" s="22" customFormat="1" spans="1:14">
      <c r="A133" s="30" t="s">
        <v>750</v>
      </c>
      <c r="B133" s="30" t="s">
        <v>1028</v>
      </c>
      <c r="C133" s="30" t="s">
        <v>1029</v>
      </c>
      <c r="D133" s="30" t="s">
        <v>759</v>
      </c>
      <c r="E133" s="30">
        <v>4545.89</v>
      </c>
      <c r="F133" s="30">
        <v>136.38</v>
      </c>
      <c r="G133" s="30">
        <v>1</v>
      </c>
      <c r="H133" s="30" t="s">
        <v>24</v>
      </c>
      <c r="I133" s="30"/>
      <c r="J133" s="30" t="s">
        <v>261</v>
      </c>
      <c r="K133" s="30"/>
      <c r="L133" s="30" t="s">
        <v>1030</v>
      </c>
      <c r="M133" s="30" t="s">
        <v>1031</v>
      </c>
      <c r="N133" s="30" t="s">
        <v>756</v>
      </c>
    </row>
    <row r="134" s="22" customFormat="1" spans="1:14">
      <c r="A134" s="30" t="s">
        <v>750</v>
      </c>
      <c r="B134" s="30" t="s">
        <v>1032</v>
      </c>
      <c r="C134" s="30" t="s">
        <v>74</v>
      </c>
      <c r="D134" s="30" t="s">
        <v>74</v>
      </c>
      <c r="E134" s="30">
        <v>197.9</v>
      </c>
      <c r="F134" s="30">
        <v>165.24</v>
      </c>
      <c r="G134" s="30">
        <v>1</v>
      </c>
      <c r="H134" s="30" t="s">
        <v>64</v>
      </c>
      <c r="I134" s="32"/>
      <c r="J134" s="30" t="s">
        <v>1033</v>
      </c>
      <c r="K134" s="30"/>
      <c r="L134" s="30" t="s">
        <v>1034</v>
      </c>
      <c r="M134" s="30" t="s">
        <v>1035</v>
      </c>
      <c r="N134" s="30" t="s">
        <v>756</v>
      </c>
    </row>
    <row r="135" s="22" customFormat="1" spans="1:14">
      <c r="A135" s="30" t="s">
        <v>750</v>
      </c>
      <c r="B135" s="30" t="s">
        <v>1036</v>
      </c>
      <c r="C135" s="30" t="s">
        <v>80</v>
      </c>
      <c r="D135" s="30" t="s">
        <v>752</v>
      </c>
      <c r="E135" s="30">
        <v>4222.19</v>
      </c>
      <c r="F135" s="30">
        <v>126.67</v>
      </c>
      <c r="G135" s="30">
        <v>1</v>
      </c>
      <c r="H135" s="30" t="s">
        <v>24</v>
      </c>
      <c r="I135" s="30"/>
      <c r="J135" s="30" t="s">
        <v>80</v>
      </c>
      <c r="K135" s="30"/>
      <c r="L135" s="30" t="s">
        <v>1034</v>
      </c>
      <c r="M135" s="30" t="s">
        <v>1035</v>
      </c>
      <c r="N135" s="30" t="s">
        <v>756</v>
      </c>
    </row>
    <row r="136" s="22" customFormat="1" spans="1:14">
      <c r="A136" s="30" t="s">
        <v>750</v>
      </c>
      <c r="B136" s="30" t="s">
        <v>1037</v>
      </c>
      <c r="C136" s="30" t="s">
        <v>323</v>
      </c>
      <c r="D136" s="30" t="s">
        <v>323</v>
      </c>
      <c r="E136" s="30">
        <v>10072.73</v>
      </c>
      <c r="F136" s="30">
        <v>302.18</v>
      </c>
      <c r="G136" s="30">
        <v>1</v>
      </c>
      <c r="H136" s="30" t="s">
        <v>44</v>
      </c>
      <c r="I136" s="30"/>
      <c r="J136" s="30" t="s">
        <v>337</v>
      </c>
      <c r="K136" s="30"/>
      <c r="L136" s="30" t="s">
        <v>1034</v>
      </c>
      <c r="M136" s="30" t="s">
        <v>1035</v>
      </c>
      <c r="N136" s="30" t="s">
        <v>756</v>
      </c>
    </row>
    <row r="137" s="22" customFormat="1" spans="1:14">
      <c r="A137" s="30" t="s">
        <v>750</v>
      </c>
      <c r="B137" s="30" t="s">
        <v>1038</v>
      </c>
      <c r="C137" s="30" t="s">
        <v>828</v>
      </c>
      <c r="D137" s="30" t="s">
        <v>398</v>
      </c>
      <c r="E137" s="30">
        <v>5222.06</v>
      </c>
      <c r="F137" s="30">
        <v>156.66</v>
      </c>
      <c r="G137" s="30">
        <v>1</v>
      </c>
      <c r="H137" s="30" t="s">
        <v>48</v>
      </c>
      <c r="I137" s="30"/>
      <c r="J137" s="30" t="s">
        <v>423</v>
      </c>
      <c r="K137" s="30"/>
      <c r="L137" s="30" t="s">
        <v>1034</v>
      </c>
      <c r="M137" s="30" t="s">
        <v>1035</v>
      </c>
      <c r="N137" s="30" t="s">
        <v>756</v>
      </c>
    </row>
    <row r="138" s="22" customFormat="1" spans="1:14">
      <c r="A138" s="30" t="s">
        <v>750</v>
      </c>
      <c r="B138" s="30" t="s">
        <v>1039</v>
      </c>
      <c r="C138" s="30" t="s">
        <v>802</v>
      </c>
      <c r="D138" s="30" t="s">
        <v>803</v>
      </c>
      <c r="E138" s="30">
        <v>292.59</v>
      </c>
      <c r="F138" s="30">
        <v>32.45</v>
      </c>
      <c r="G138" s="30">
        <v>1</v>
      </c>
      <c r="H138" s="30" t="s">
        <v>24</v>
      </c>
      <c r="I138" s="30"/>
      <c r="J138" s="30" t="s">
        <v>832</v>
      </c>
      <c r="K138" s="30"/>
      <c r="L138" s="30" t="s">
        <v>1034</v>
      </c>
      <c r="M138" s="30" t="s">
        <v>1035</v>
      </c>
      <c r="N138" s="30" t="s">
        <v>756</v>
      </c>
    </row>
    <row r="139" s="22" customFormat="1" spans="1:14">
      <c r="A139" s="30" t="s">
        <v>750</v>
      </c>
      <c r="B139" s="30" t="s">
        <v>1040</v>
      </c>
      <c r="C139" s="30" t="s">
        <v>806</v>
      </c>
      <c r="D139" s="30" t="s">
        <v>752</v>
      </c>
      <c r="E139" s="30">
        <v>1008.44</v>
      </c>
      <c r="F139" s="30">
        <v>560.19</v>
      </c>
      <c r="G139" s="30">
        <v>1</v>
      </c>
      <c r="H139" s="30" t="s">
        <v>24</v>
      </c>
      <c r="I139" s="30"/>
      <c r="J139" s="30" t="s">
        <v>1041</v>
      </c>
      <c r="K139" s="30"/>
      <c r="L139" s="30" t="s">
        <v>1034</v>
      </c>
      <c r="M139" s="30" t="s">
        <v>1035</v>
      </c>
      <c r="N139" s="30" t="s">
        <v>756</v>
      </c>
    </row>
    <row r="140" s="22" customFormat="1" spans="1:14">
      <c r="A140" s="30" t="s">
        <v>750</v>
      </c>
      <c r="B140" s="30" t="s">
        <v>1042</v>
      </c>
      <c r="C140" s="30" t="s">
        <v>73</v>
      </c>
      <c r="D140" s="30" t="s">
        <v>73</v>
      </c>
      <c r="E140" s="30">
        <v>3098.8</v>
      </c>
      <c r="F140" s="30">
        <v>1862.79</v>
      </c>
      <c r="G140" s="30">
        <v>1</v>
      </c>
      <c r="H140" s="30" t="s">
        <v>64</v>
      </c>
      <c r="I140" s="32"/>
      <c r="J140" s="30" t="s">
        <v>1043</v>
      </c>
      <c r="K140" s="30"/>
      <c r="L140" s="30" t="s">
        <v>1044</v>
      </c>
      <c r="M140" s="30" t="s">
        <v>1045</v>
      </c>
      <c r="N140" s="30" t="s">
        <v>756</v>
      </c>
    </row>
    <row r="141" s="22" customFormat="1" spans="1:14">
      <c r="A141" s="30" t="s">
        <v>750</v>
      </c>
      <c r="B141" s="30" t="s">
        <v>1046</v>
      </c>
      <c r="C141" s="30" t="s">
        <v>80</v>
      </c>
      <c r="D141" s="30" t="s">
        <v>752</v>
      </c>
      <c r="E141" s="30">
        <v>3363.13</v>
      </c>
      <c r="F141" s="30">
        <v>100.89</v>
      </c>
      <c r="G141" s="30">
        <v>1</v>
      </c>
      <c r="H141" s="30" t="s">
        <v>24</v>
      </c>
      <c r="I141" s="30"/>
      <c r="J141" s="30" t="s">
        <v>80</v>
      </c>
      <c r="K141" s="30"/>
      <c r="L141" s="30" t="s">
        <v>1044</v>
      </c>
      <c r="M141" s="30" t="s">
        <v>1045</v>
      </c>
      <c r="N141" s="30" t="s">
        <v>756</v>
      </c>
    </row>
    <row r="142" s="22" customFormat="1" spans="1:14">
      <c r="A142" s="30" t="s">
        <v>750</v>
      </c>
      <c r="B142" s="30" t="s">
        <v>1047</v>
      </c>
      <c r="C142" s="30" t="s">
        <v>323</v>
      </c>
      <c r="D142" s="30" t="s">
        <v>323</v>
      </c>
      <c r="E142" s="30">
        <v>9450.07</v>
      </c>
      <c r="F142" s="30">
        <v>283.5</v>
      </c>
      <c r="G142" s="30">
        <v>1</v>
      </c>
      <c r="H142" s="30" t="s">
        <v>44</v>
      </c>
      <c r="I142" s="30"/>
      <c r="J142" s="30" t="s">
        <v>337</v>
      </c>
      <c r="K142" s="30"/>
      <c r="L142" s="30" t="s">
        <v>1044</v>
      </c>
      <c r="M142" s="30" t="s">
        <v>1045</v>
      </c>
      <c r="N142" s="30" t="s">
        <v>756</v>
      </c>
    </row>
    <row r="143" s="22" customFormat="1" spans="1:14">
      <c r="A143" s="30" t="s">
        <v>750</v>
      </c>
      <c r="B143" s="30" t="s">
        <v>1048</v>
      </c>
      <c r="C143" s="30" t="s">
        <v>828</v>
      </c>
      <c r="D143" s="30" t="s">
        <v>398</v>
      </c>
      <c r="E143" s="30">
        <v>4634</v>
      </c>
      <c r="F143" s="30">
        <v>139.02</v>
      </c>
      <c r="G143" s="30">
        <v>1</v>
      </c>
      <c r="H143" s="30" t="s">
        <v>48</v>
      </c>
      <c r="I143" s="30"/>
      <c r="J143" s="30" t="s">
        <v>1049</v>
      </c>
      <c r="K143" s="30"/>
      <c r="L143" s="30" t="s">
        <v>1044</v>
      </c>
      <c r="M143" s="30" t="s">
        <v>1045</v>
      </c>
      <c r="N143" s="30" t="s">
        <v>756</v>
      </c>
    </row>
    <row r="144" s="22" customFormat="1" spans="1:14">
      <c r="A144" s="30" t="s">
        <v>750</v>
      </c>
      <c r="B144" s="30" t="s">
        <v>1050</v>
      </c>
      <c r="C144" s="30" t="s">
        <v>828</v>
      </c>
      <c r="D144" s="30" t="s">
        <v>398</v>
      </c>
      <c r="E144" s="30">
        <v>636</v>
      </c>
      <c r="F144" s="30">
        <v>19.08</v>
      </c>
      <c r="G144" s="30">
        <v>1</v>
      </c>
      <c r="H144" s="30" t="s">
        <v>48</v>
      </c>
      <c r="I144" s="30"/>
      <c r="J144" s="30" t="s">
        <v>615</v>
      </c>
      <c r="K144" s="30"/>
      <c r="L144" s="30" t="s">
        <v>1044</v>
      </c>
      <c r="M144" s="30" t="s">
        <v>1045</v>
      </c>
      <c r="N144" s="30" t="s">
        <v>756</v>
      </c>
    </row>
    <row r="145" s="22" customFormat="1" spans="1:14">
      <c r="A145" s="30" t="s">
        <v>750</v>
      </c>
      <c r="B145" s="30" t="s">
        <v>1051</v>
      </c>
      <c r="C145" s="30" t="s">
        <v>795</v>
      </c>
      <c r="D145" s="30" t="s">
        <v>796</v>
      </c>
      <c r="E145" s="30">
        <v>421.2</v>
      </c>
      <c r="F145" s="30">
        <v>305.61</v>
      </c>
      <c r="G145" s="30">
        <v>1</v>
      </c>
      <c r="H145" s="30" t="s">
        <v>24</v>
      </c>
      <c r="I145" s="30"/>
      <c r="J145" s="30" t="s">
        <v>1052</v>
      </c>
      <c r="K145" s="30"/>
      <c r="L145" s="30" t="s">
        <v>1044</v>
      </c>
      <c r="M145" s="30" t="s">
        <v>1045</v>
      </c>
      <c r="N145" s="30" t="s">
        <v>756</v>
      </c>
    </row>
    <row r="146" s="22" customFormat="1" spans="1:14">
      <c r="A146" s="30" t="s">
        <v>750</v>
      </c>
      <c r="B146" s="30" t="s">
        <v>1053</v>
      </c>
      <c r="C146" s="30" t="s">
        <v>830</v>
      </c>
      <c r="D146" s="30" t="s">
        <v>796</v>
      </c>
      <c r="E146" s="30">
        <v>2726.48</v>
      </c>
      <c r="F146" s="30">
        <v>81.79</v>
      </c>
      <c r="G146" s="30">
        <v>1</v>
      </c>
      <c r="H146" s="30" t="s">
        <v>48</v>
      </c>
      <c r="I146" s="30"/>
      <c r="J146" s="30" t="s">
        <v>1054</v>
      </c>
      <c r="K146" s="30"/>
      <c r="L146" s="30" t="s">
        <v>1044</v>
      </c>
      <c r="M146" s="30" t="s">
        <v>1045</v>
      </c>
      <c r="N146" s="30" t="s">
        <v>756</v>
      </c>
    </row>
    <row r="147" s="22" customFormat="1" spans="1:14">
      <c r="A147" s="30" t="s">
        <v>750</v>
      </c>
      <c r="B147" s="30" t="s">
        <v>1055</v>
      </c>
      <c r="C147" s="30" t="s">
        <v>758</v>
      </c>
      <c r="D147" s="30" t="s">
        <v>759</v>
      </c>
      <c r="E147" s="30">
        <v>2681.14</v>
      </c>
      <c r="F147" s="30">
        <v>188.8</v>
      </c>
      <c r="G147" s="30">
        <v>1</v>
      </c>
      <c r="H147" s="30" t="s">
        <v>24</v>
      </c>
      <c r="I147" s="30"/>
      <c r="J147" s="30" t="s">
        <v>261</v>
      </c>
      <c r="K147" s="30"/>
      <c r="L147" s="30" t="s">
        <v>1044</v>
      </c>
      <c r="M147" s="30" t="s">
        <v>1045</v>
      </c>
      <c r="N147" s="30" t="s">
        <v>756</v>
      </c>
    </row>
    <row r="148" s="22" customFormat="1" spans="1:14">
      <c r="A148" s="30" t="s">
        <v>750</v>
      </c>
      <c r="B148" s="30" t="s">
        <v>1056</v>
      </c>
      <c r="C148" s="30" t="s">
        <v>802</v>
      </c>
      <c r="D148" s="30" t="s">
        <v>803</v>
      </c>
      <c r="E148" s="30">
        <v>321.56</v>
      </c>
      <c r="F148" s="30">
        <v>9.65</v>
      </c>
      <c r="G148" s="30">
        <v>1</v>
      </c>
      <c r="H148" s="30" t="s">
        <v>24</v>
      </c>
      <c r="I148" s="30"/>
      <c r="J148" s="30" t="s">
        <v>1057</v>
      </c>
      <c r="K148" s="30"/>
      <c r="L148" s="30" t="s">
        <v>1044</v>
      </c>
      <c r="M148" s="30" t="s">
        <v>1045</v>
      </c>
      <c r="N148" s="30" t="s">
        <v>756</v>
      </c>
    </row>
    <row r="149" s="22" customFormat="1" spans="1:14">
      <c r="A149" s="30" t="s">
        <v>750</v>
      </c>
      <c r="B149" s="30" t="s">
        <v>1058</v>
      </c>
      <c r="C149" s="30" t="s">
        <v>802</v>
      </c>
      <c r="D149" s="30" t="s">
        <v>803</v>
      </c>
      <c r="E149" s="30">
        <v>324.29</v>
      </c>
      <c r="F149" s="30">
        <v>31.55</v>
      </c>
      <c r="G149" s="30">
        <v>1</v>
      </c>
      <c r="H149" s="30" t="s">
        <v>24</v>
      </c>
      <c r="I149" s="30"/>
      <c r="J149" s="30" t="s">
        <v>1057</v>
      </c>
      <c r="K149" s="30"/>
      <c r="L149" s="30" t="s">
        <v>1044</v>
      </c>
      <c r="M149" s="30" t="s">
        <v>1045</v>
      </c>
      <c r="N149" s="30" t="s">
        <v>756</v>
      </c>
    </row>
    <row r="150" s="22" customFormat="1" spans="1:14">
      <c r="A150" s="30" t="s">
        <v>750</v>
      </c>
      <c r="B150" s="30" t="s">
        <v>1059</v>
      </c>
      <c r="C150" s="30" t="s">
        <v>839</v>
      </c>
      <c r="D150" s="30" t="s">
        <v>840</v>
      </c>
      <c r="E150" s="30">
        <v>379.13</v>
      </c>
      <c r="F150" s="30">
        <v>155.42</v>
      </c>
      <c r="G150" s="30">
        <v>1</v>
      </c>
      <c r="H150" s="30" t="s">
        <v>24</v>
      </c>
      <c r="I150" s="30"/>
      <c r="J150" s="30" t="s">
        <v>1060</v>
      </c>
      <c r="K150" s="30"/>
      <c r="L150" s="30" t="s">
        <v>1044</v>
      </c>
      <c r="M150" s="30" t="s">
        <v>1045</v>
      </c>
      <c r="N150" s="30" t="s">
        <v>756</v>
      </c>
    </row>
    <row r="151" s="22" customFormat="1" spans="1:14">
      <c r="A151" s="30" t="s">
        <v>750</v>
      </c>
      <c r="B151" s="30" t="s">
        <v>1061</v>
      </c>
      <c r="C151" s="30" t="s">
        <v>806</v>
      </c>
      <c r="D151" s="30" t="s">
        <v>752</v>
      </c>
      <c r="E151" s="30">
        <v>4674.93</v>
      </c>
      <c r="F151" s="30">
        <v>1777.86</v>
      </c>
      <c r="G151" s="30">
        <v>1</v>
      </c>
      <c r="H151" s="30" t="s">
        <v>24</v>
      </c>
      <c r="I151" s="30"/>
      <c r="J151" s="30" t="s">
        <v>915</v>
      </c>
      <c r="K151" s="30"/>
      <c r="L151" s="30" t="s">
        <v>1044</v>
      </c>
      <c r="M151" s="30" t="s">
        <v>1045</v>
      </c>
      <c r="N151" s="30" t="s">
        <v>756</v>
      </c>
    </row>
    <row r="152" s="22" customFormat="1" spans="1:14">
      <c r="A152" s="30" t="s">
        <v>750</v>
      </c>
      <c r="B152" s="30" t="s">
        <v>1062</v>
      </c>
      <c r="C152" s="30" t="s">
        <v>323</v>
      </c>
      <c r="D152" s="30" t="s">
        <v>323</v>
      </c>
      <c r="E152" s="30">
        <v>2856.45</v>
      </c>
      <c r="F152" s="30">
        <v>85.69</v>
      </c>
      <c r="G152" s="30">
        <v>1</v>
      </c>
      <c r="H152" s="30" t="s">
        <v>44</v>
      </c>
      <c r="I152" s="30"/>
      <c r="J152" s="30" t="s">
        <v>324</v>
      </c>
      <c r="K152" s="30"/>
      <c r="L152" s="30" t="s">
        <v>1063</v>
      </c>
      <c r="M152" s="30" t="s">
        <v>1064</v>
      </c>
      <c r="N152" s="30" t="s">
        <v>756</v>
      </c>
    </row>
    <row r="153" s="22" customFormat="1" spans="1:14">
      <c r="A153" s="30" t="s">
        <v>750</v>
      </c>
      <c r="B153" s="30" t="s">
        <v>1065</v>
      </c>
      <c r="C153" s="30" t="s">
        <v>795</v>
      </c>
      <c r="D153" s="30" t="s">
        <v>796</v>
      </c>
      <c r="E153" s="30">
        <v>1302.63</v>
      </c>
      <c r="F153" s="30">
        <v>944.77</v>
      </c>
      <c r="G153" s="30">
        <v>1</v>
      </c>
      <c r="H153" s="30" t="s">
        <v>24</v>
      </c>
      <c r="I153" s="30"/>
      <c r="J153" s="30" t="s">
        <v>797</v>
      </c>
      <c r="K153" s="30"/>
      <c r="L153" s="30" t="s">
        <v>1066</v>
      </c>
      <c r="M153" s="30" t="s">
        <v>1067</v>
      </c>
      <c r="N153" s="30" t="s">
        <v>756</v>
      </c>
    </row>
    <row r="154" s="22" customFormat="1" spans="1:14">
      <c r="A154" s="30" t="s">
        <v>1068</v>
      </c>
      <c r="B154" s="30" t="s">
        <v>1069</v>
      </c>
      <c r="C154" s="30" t="s">
        <v>828</v>
      </c>
      <c r="D154" s="30" t="s">
        <v>398</v>
      </c>
      <c r="E154" s="30">
        <v>285.38</v>
      </c>
      <c r="F154" s="30">
        <v>8.56</v>
      </c>
      <c r="G154" s="30">
        <v>1</v>
      </c>
      <c r="H154" s="30" t="s">
        <v>48</v>
      </c>
      <c r="I154" s="30"/>
      <c r="J154" s="30" t="s">
        <v>399</v>
      </c>
      <c r="K154" s="30"/>
      <c r="L154" s="30" t="s">
        <v>1070</v>
      </c>
      <c r="M154" s="30" t="s">
        <v>1071</v>
      </c>
      <c r="N154" s="30" t="s">
        <v>1072</v>
      </c>
    </row>
    <row r="155" s="22" customFormat="1" spans="1:14">
      <c r="A155" s="30" t="s">
        <v>1068</v>
      </c>
      <c r="B155" s="30" t="s">
        <v>1073</v>
      </c>
      <c r="C155" s="30" t="s">
        <v>828</v>
      </c>
      <c r="D155" s="30" t="s">
        <v>398</v>
      </c>
      <c r="E155" s="30">
        <v>4489</v>
      </c>
      <c r="F155" s="30">
        <v>134.67</v>
      </c>
      <c r="G155" s="30">
        <v>1</v>
      </c>
      <c r="H155" s="30" t="s">
        <v>48</v>
      </c>
      <c r="I155" s="30"/>
      <c r="J155" s="30" t="s">
        <v>423</v>
      </c>
      <c r="K155" s="30"/>
      <c r="L155" s="30" t="s">
        <v>1070</v>
      </c>
      <c r="M155" s="30" t="s">
        <v>1071</v>
      </c>
      <c r="N155" s="30" t="s">
        <v>1072</v>
      </c>
    </row>
    <row r="156" s="22" customFormat="1" spans="1:14">
      <c r="A156" s="30" t="s">
        <v>69</v>
      </c>
      <c r="B156" s="30" t="s">
        <v>1074</v>
      </c>
      <c r="C156" s="30" t="s">
        <v>40</v>
      </c>
      <c r="D156" s="30" t="s">
        <v>40</v>
      </c>
      <c r="E156" s="30">
        <v>0</v>
      </c>
      <c r="F156" s="30">
        <v>0</v>
      </c>
      <c r="G156" s="30">
        <v>1</v>
      </c>
      <c r="H156" s="30" t="s">
        <v>24</v>
      </c>
      <c r="I156" s="30"/>
      <c r="J156" s="30" t="s">
        <v>40</v>
      </c>
      <c r="K156" s="30"/>
      <c r="L156" s="30" t="s">
        <v>1075</v>
      </c>
      <c r="M156" s="30" t="s">
        <v>1076</v>
      </c>
      <c r="N156" s="30">
        <v>2025</v>
      </c>
    </row>
    <row r="157" s="22" customFormat="1" spans="1:14">
      <c r="A157" s="30" t="s">
        <v>69</v>
      </c>
      <c r="B157" s="30" t="s">
        <v>1077</v>
      </c>
      <c r="C157" s="30" t="s">
        <v>40</v>
      </c>
      <c r="D157" s="30" t="s">
        <v>40</v>
      </c>
      <c r="E157" s="30">
        <v>0</v>
      </c>
      <c r="F157" s="30">
        <v>0</v>
      </c>
      <c r="G157" s="30">
        <v>1</v>
      </c>
      <c r="H157" s="30" t="s">
        <v>24</v>
      </c>
      <c r="I157" s="30"/>
      <c r="J157" s="30" t="s">
        <v>40</v>
      </c>
      <c r="K157" s="30"/>
      <c r="L157" s="30" t="s">
        <v>1075</v>
      </c>
      <c r="M157" s="30" t="s">
        <v>1076</v>
      </c>
      <c r="N157" s="30">
        <v>2025</v>
      </c>
    </row>
    <row r="158" s="22" customFormat="1" spans="1:14">
      <c r="A158" s="30" t="s">
        <v>69</v>
      </c>
      <c r="B158" s="30" t="s">
        <v>1078</v>
      </c>
      <c r="C158" s="30" t="s">
        <v>40</v>
      </c>
      <c r="D158" s="30" t="s">
        <v>40</v>
      </c>
      <c r="E158" s="30">
        <v>0</v>
      </c>
      <c r="F158" s="30">
        <v>0</v>
      </c>
      <c r="G158" s="30">
        <v>1</v>
      </c>
      <c r="H158" s="30" t="s">
        <v>24</v>
      </c>
      <c r="I158" s="30"/>
      <c r="J158" s="30" t="s">
        <v>40</v>
      </c>
      <c r="K158" s="30"/>
      <c r="L158" s="30" t="s">
        <v>1011</v>
      </c>
      <c r="M158" s="30" t="s">
        <v>1012</v>
      </c>
      <c r="N158" s="30">
        <v>2025</v>
      </c>
    </row>
    <row r="159" s="22" customFormat="1" spans="1:14">
      <c r="A159" s="30" t="s">
        <v>69</v>
      </c>
      <c r="B159" s="30" t="s">
        <v>1079</v>
      </c>
      <c r="C159" s="30" t="s">
        <v>40</v>
      </c>
      <c r="D159" s="30" t="s">
        <v>40</v>
      </c>
      <c r="E159" s="30">
        <v>0</v>
      </c>
      <c r="F159" s="30">
        <v>0</v>
      </c>
      <c r="G159" s="30">
        <v>1</v>
      </c>
      <c r="H159" s="30" t="s">
        <v>24</v>
      </c>
      <c r="I159" s="30"/>
      <c r="J159" s="30" t="s">
        <v>40</v>
      </c>
      <c r="K159" s="30"/>
      <c r="L159" s="30" t="s">
        <v>1011</v>
      </c>
      <c r="M159" s="30" t="s">
        <v>1012</v>
      </c>
      <c r="N159" s="30">
        <v>2025</v>
      </c>
    </row>
    <row r="160" s="22" customFormat="1" spans="1:14">
      <c r="A160" s="30" t="s">
        <v>69</v>
      </c>
      <c r="B160" s="30" t="s">
        <v>1080</v>
      </c>
      <c r="C160" s="30" t="s">
        <v>40</v>
      </c>
      <c r="D160" s="30" t="s">
        <v>40</v>
      </c>
      <c r="E160" s="30">
        <v>0</v>
      </c>
      <c r="F160" s="30">
        <v>0</v>
      </c>
      <c r="G160" s="30">
        <v>1</v>
      </c>
      <c r="H160" s="30" t="s">
        <v>24</v>
      </c>
      <c r="I160" s="30"/>
      <c r="J160" s="30" t="s">
        <v>40</v>
      </c>
      <c r="K160" s="30"/>
      <c r="L160" s="30" t="s">
        <v>1034</v>
      </c>
      <c r="M160" s="30" t="s">
        <v>1035</v>
      </c>
      <c r="N160" s="30">
        <v>2025</v>
      </c>
    </row>
    <row r="161" s="22" customFormat="1" spans="1:14">
      <c r="A161" s="30" t="s">
        <v>69</v>
      </c>
      <c r="B161" s="30" t="s">
        <v>1081</v>
      </c>
      <c r="C161" s="30" t="s">
        <v>40</v>
      </c>
      <c r="D161" s="30" t="s">
        <v>40</v>
      </c>
      <c r="E161" s="30">
        <v>0</v>
      </c>
      <c r="F161" s="30">
        <v>0</v>
      </c>
      <c r="G161" s="30">
        <v>1</v>
      </c>
      <c r="H161" s="30" t="s">
        <v>24</v>
      </c>
      <c r="I161" s="30"/>
      <c r="J161" s="30" t="s">
        <v>40</v>
      </c>
      <c r="K161" s="30"/>
      <c r="L161" s="30" t="s">
        <v>1034</v>
      </c>
      <c r="M161" s="30" t="s">
        <v>1035</v>
      </c>
      <c r="N161" s="30">
        <v>2025</v>
      </c>
    </row>
    <row r="162" s="22" customFormat="1" spans="1:14">
      <c r="A162" s="30" t="s">
        <v>69</v>
      </c>
      <c r="B162" s="30" t="s">
        <v>1082</v>
      </c>
      <c r="C162" s="30" t="s">
        <v>40</v>
      </c>
      <c r="D162" s="30" t="s">
        <v>40</v>
      </c>
      <c r="E162" s="30">
        <v>0</v>
      </c>
      <c r="F162" s="30">
        <v>0</v>
      </c>
      <c r="G162" s="30">
        <v>1</v>
      </c>
      <c r="H162" s="30" t="s">
        <v>24</v>
      </c>
      <c r="I162" s="30"/>
      <c r="J162" s="30" t="s">
        <v>40</v>
      </c>
      <c r="K162" s="30"/>
      <c r="L162" s="30" t="s">
        <v>1044</v>
      </c>
      <c r="M162" s="30" t="s">
        <v>1045</v>
      </c>
      <c r="N162" s="30">
        <v>2025</v>
      </c>
    </row>
    <row r="163" s="22" customFormat="1" spans="1:14">
      <c r="A163" s="30" t="s">
        <v>69</v>
      </c>
      <c r="B163" s="30" t="s">
        <v>1083</v>
      </c>
      <c r="C163" s="30" t="s">
        <v>40</v>
      </c>
      <c r="D163" s="30" t="s">
        <v>40</v>
      </c>
      <c r="E163" s="30">
        <v>0</v>
      </c>
      <c r="F163" s="30">
        <v>0</v>
      </c>
      <c r="G163" s="30">
        <v>1</v>
      </c>
      <c r="H163" s="30" t="s">
        <v>24</v>
      </c>
      <c r="I163" s="30"/>
      <c r="J163" s="30" t="s">
        <v>40</v>
      </c>
      <c r="K163" s="30"/>
      <c r="L163" s="30" t="s">
        <v>1044</v>
      </c>
      <c r="M163" s="30" t="s">
        <v>1045</v>
      </c>
      <c r="N163" s="30">
        <v>2025</v>
      </c>
    </row>
    <row r="164" s="22" customFormat="1" spans="1:14">
      <c r="A164" s="30" t="s">
        <v>69</v>
      </c>
      <c r="B164" s="30" t="s">
        <v>1084</v>
      </c>
      <c r="C164" s="30" t="s">
        <v>40</v>
      </c>
      <c r="D164" s="30" t="s">
        <v>40</v>
      </c>
      <c r="E164" s="30">
        <v>0</v>
      </c>
      <c r="F164" s="30">
        <v>0</v>
      </c>
      <c r="G164" s="30">
        <v>1</v>
      </c>
      <c r="H164" s="30" t="s">
        <v>24</v>
      </c>
      <c r="I164" s="30"/>
      <c r="J164" s="30" t="s">
        <v>40</v>
      </c>
      <c r="K164" s="30"/>
      <c r="L164" s="30" t="s">
        <v>1044</v>
      </c>
      <c r="M164" s="30" t="s">
        <v>1045</v>
      </c>
      <c r="N164" s="30">
        <v>2025</v>
      </c>
    </row>
    <row r="165" s="22" customFormat="1" spans="1:14">
      <c r="A165" s="30" t="s">
        <v>69</v>
      </c>
      <c r="B165" s="30" t="s">
        <v>69</v>
      </c>
      <c r="C165" s="30" t="s">
        <v>74</v>
      </c>
      <c r="D165" s="30" t="s">
        <v>74</v>
      </c>
      <c r="E165" s="30">
        <v>0</v>
      </c>
      <c r="F165" s="30">
        <v>0</v>
      </c>
      <c r="G165" s="30">
        <v>1</v>
      </c>
      <c r="H165" s="30" t="s">
        <v>64</v>
      </c>
      <c r="I165" s="32"/>
      <c r="J165" s="30" t="s">
        <v>1085</v>
      </c>
      <c r="K165" s="30"/>
      <c r="L165" s="30" t="s">
        <v>1075</v>
      </c>
      <c r="M165" s="30" t="s">
        <v>1076</v>
      </c>
      <c r="N165" s="30">
        <v>2025</v>
      </c>
    </row>
    <row r="166" s="22" customFormat="1" spans="1:14">
      <c r="A166" s="30" t="s">
        <v>69</v>
      </c>
      <c r="B166" s="30" t="s">
        <v>69</v>
      </c>
      <c r="C166" s="30" t="s">
        <v>74</v>
      </c>
      <c r="D166" s="30" t="s">
        <v>74</v>
      </c>
      <c r="E166" s="30">
        <v>0</v>
      </c>
      <c r="F166" s="30">
        <v>0</v>
      </c>
      <c r="G166" s="30">
        <v>1</v>
      </c>
      <c r="H166" s="30" t="s">
        <v>64</v>
      </c>
      <c r="I166" s="32"/>
      <c r="J166" s="30" t="s">
        <v>1085</v>
      </c>
      <c r="K166" s="30"/>
      <c r="L166" s="30" t="s">
        <v>1011</v>
      </c>
      <c r="M166" s="30" t="s">
        <v>1012</v>
      </c>
      <c r="N166" s="30">
        <v>2025</v>
      </c>
    </row>
    <row r="167" s="22" customFormat="1" spans="1:14">
      <c r="A167" s="30" t="s">
        <v>69</v>
      </c>
      <c r="B167" s="30" t="s">
        <v>69</v>
      </c>
      <c r="C167" s="30" t="s">
        <v>74</v>
      </c>
      <c r="D167" s="30" t="s">
        <v>74</v>
      </c>
      <c r="E167" s="30">
        <v>0</v>
      </c>
      <c r="F167" s="30">
        <v>0</v>
      </c>
      <c r="G167" s="30">
        <v>1</v>
      </c>
      <c r="H167" s="30" t="s">
        <v>64</v>
      </c>
      <c r="I167" s="32"/>
      <c r="J167" s="30" t="s">
        <v>1086</v>
      </c>
      <c r="K167" s="30"/>
      <c r="L167" s="30" t="s">
        <v>1075</v>
      </c>
      <c r="M167" s="30" t="s">
        <v>1076</v>
      </c>
      <c r="N167" s="30">
        <v>2025</v>
      </c>
    </row>
    <row r="168" s="22" customFormat="1" spans="1:14">
      <c r="A168" s="30" t="s">
        <v>69</v>
      </c>
      <c r="B168" s="30" t="s">
        <v>69</v>
      </c>
      <c r="C168" s="30" t="s">
        <v>74</v>
      </c>
      <c r="D168" s="30" t="s">
        <v>74</v>
      </c>
      <c r="E168" s="30">
        <v>0</v>
      </c>
      <c r="F168" s="30">
        <v>0</v>
      </c>
      <c r="G168" s="30">
        <v>1</v>
      </c>
      <c r="H168" s="30" t="s">
        <v>64</v>
      </c>
      <c r="I168" s="32"/>
      <c r="J168" s="30" t="s">
        <v>1086</v>
      </c>
      <c r="K168" s="30"/>
      <c r="L168" s="30" t="s">
        <v>1011</v>
      </c>
      <c r="M168" s="30" t="s">
        <v>1012</v>
      </c>
      <c r="N168" s="30">
        <v>2025</v>
      </c>
    </row>
    <row r="169" s="22" customFormat="1" spans="1:14">
      <c r="A169" s="30" t="s">
        <v>69</v>
      </c>
      <c r="B169" s="30" t="s">
        <v>69</v>
      </c>
      <c r="C169" s="30" t="s">
        <v>74</v>
      </c>
      <c r="D169" s="30" t="s">
        <v>74</v>
      </c>
      <c r="E169" s="30">
        <v>0</v>
      </c>
      <c r="F169" s="30">
        <v>0</v>
      </c>
      <c r="G169" s="30">
        <v>2</v>
      </c>
      <c r="H169" s="30" t="s">
        <v>64</v>
      </c>
      <c r="I169" s="32"/>
      <c r="J169" s="30" t="s">
        <v>1087</v>
      </c>
      <c r="K169" s="30"/>
      <c r="L169" s="30" t="s">
        <v>1075</v>
      </c>
      <c r="M169" s="30" t="s">
        <v>1076</v>
      </c>
      <c r="N169" s="30">
        <v>2025</v>
      </c>
    </row>
    <row r="170" s="22" customFormat="1" spans="1:14">
      <c r="A170" s="30" t="s">
        <v>69</v>
      </c>
      <c r="B170" s="30" t="s">
        <v>69</v>
      </c>
      <c r="C170" s="30" t="s">
        <v>74</v>
      </c>
      <c r="D170" s="30" t="s">
        <v>74</v>
      </c>
      <c r="E170" s="30">
        <v>0</v>
      </c>
      <c r="F170" s="30">
        <v>0</v>
      </c>
      <c r="G170" s="30">
        <v>2</v>
      </c>
      <c r="H170" s="30" t="s">
        <v>64</v>
      </c>
      <c r="I170" s="32"/>
      <c r="J170" s="30" t="s">
        <v>1087</v>
      </c>
      <c r="K170" s="30"/>
      <c r="L170" s="30" t="s">
        <v>1011</v>
      </c>
      <c r="M170" s="30" t="s">
        <v>1012</v>
      </c>
      <c r="N170" s="30">
        <v>2025</v>
      </c>
    </row>
    <row r="171" s="22" customFormat="1" spans="1:14">
      <c r="A171" s="30" t="s">
        <v>69</v>
      </c>
      <c r="B171" s="30" t="s">
        <v>69</v>
      </c>
      <c r="C171" s="30" t="s">
        <v>795</v>
      </c>
      <c r="D171" s="30" t="s">
        <v>796</v>
      </c>
      <c r="E171" s="30">
        <v>0</v>
      </c>
      <c r="F171" s="30">
        <v>0</v>
      </c>
      <c r="G171" s="30">
        <v>1</v>
      </c>
      <c r="H171" s="30" t="s">
        <v>24</v>
      </c>
      <c r="I171" s="30"/>
      <c r="J171" s="30" t="s">
        <v>90</v>
      </c>
      <c r="K171" s="30"/>
      <c r="L171" s="30" t="s">
        <v>1075</v>
      </c>
      <c r="M171" s="30" t="s">
        <v>1076</v>
      </c>
      <c r="N171" s="30">
        <v>2025</v>
      </c>
    </row>
    <row r="172" s="22" customFormat="1" spans="1:14">
      <c r="A172" s="30" t="s">
        <v>69</v>
      </c>
      <c r="B172" s="30" t="s">
        <v>69</v>
      </c>
      <c r="C172" s="30" t="s">
        <v>795</v>
      </c>
      <c r="D172" s="30" t="s">
        <v>796</v>
      </c>
      <c r="E172" s="30">
        <v>0</v>
      </c>
      <c r="F172" s="30">
        <v>0</v>
      </c>
      <c r="G172" s="30">
        <v>1</v>
      </c>
      <c r="H172" s="30" t="s">
        <v>24</v>
      </c>
      <c r="I172" s="30"/>
      <c r="J172" s="30" t="s">
        <v>90</v>
      </c>
      <c r="K172" s="30"/>
      <c r="L172" s="30" t="s">
        <v>1011</v>
      </c>
      <c r="M172" s="30" t="s">
        <v>1012</v>
      </c>
      <c r="N172" s="30">
        <v>2025</v>
      </c>
    </row>
    <row r="173" s="22" customFormat="1" spans="1:14">
      <c r="A173" s="30" t="s">
        <v>69</v>
      </c>
      <c r="B173" s="30" t="s">
        <v>69</v>
      </c>
      <c r="C173" s="30" t="s">
        <v>795</v>
      </c>
      <c r="D173" s="30" t="s">
        <v>796</v>
      </c>
      <c r="E173" s="30">
        <v>0</v>
      </c>
      <c r="F173" s="30">
        <v>0</v>
      </c>
      <c r="G173" s="30">
        <v>2</v>
      </c>
      <c r="H173" s="30" t="s">
        <v>799</v>
      </c>
      <c r="I173" s="30"/>
      <c r="J173" s="30" t="s">
        <v>1088</v>
      </c>
      <c r="K173" s="30"/>
      <c r="L173" s="30" t="s">
        <v>1075</v>
      </c>
      <c r="M173" s="30" t="s">
        <v>1076</v>
      </c>
      <c r="N173" s="30">
        <v>2025</v>
      </c>
    </row>
    <row r="174" s="22" customFormat="1" spans="1:14">
      <c r="A174" s="30" t="s">
        <v>69</v>
      </c>
      <c r="B174" s="30" t="s">
        <v>69</v>
      </c>
      <c r="C174" s="30" t="s">
        <v>795</v>
      </c>
      <c r="D174" s="30" t="s">
        <v>796</v>
      </c>
      <c r="E174" s="30">
        <v>0</v>
      </c>
      <c r="F174" s="30">
        <v>0</v>
      </c>
      <c r="G174" s="30">
        <v>2</v>
      </c>
      <c r="H174" s="30" t="s">
        <v>799</v>
      </c>
      <c r="I174" s="30"/>
      <c r="J174" s="30" t="s">
        <v>1088</v>
      </c>
      <c r="K174" s="30"/>
      <c r="L174" s="30" t="s">
        <v>1011</v>
      </c>
      <c r="M174" s="30" t="s">
        <v>1012</v>
      </c>
      <c r="N174" s="30">
        <v>2025</v>
      </c>
    </row>
    <row r="175" s="22" customFormat="1" spans="1:14">
      <c r="A175" s="30" t="s">
        <v>69</v>
      </c>
      <c r="B175" s="30" t="s">
        <v>69</v>
      </c>
      <c r="C175" s="30" t="s">
        <v>74</v>
      </c>
      <c r="D175" s="30" t="s">
        <v>74</v>
      </c>
      <c r="E175" s="30">
        <v>0</v>
      </c>
      <c r="F175" s="30">
        <v>0</v>
      </c>
      <c r="G175" s="30">
        <v>1</v>
      </c>
      <c r="H175" s="30" t="s">
        <v>64</v>
      </c>
      <c r="I175" s="32"/>
      <c r="J175" s="30" t="s">
        <v>1089</v>
      </c>
      <c r="K175" s="30"/>
      <c r="L175" s="30" t="s">
        <v>1034</v>
      </c>
      <c r="M175" s="30" t="s">
        <v>1035</v>
      </c>
      <c r="N175" s="30">
        <v>2025</v>
      </c>
    </row>
    <row r="176" s="22" customFormat="1" spans="1:14">
      <c r="A176" s="30" t="s">
        <v>69</v>
      </c>
      <c r="B176" s="30" t="s">
        <v>69</v>
      </c>
      <c r="C176" s="30" t="s">
        <v>74</v>
      </c>
      <c r="D176" s="30" t="s">
        <v>74</v>
      </c>
      <c r="E176" s="30">
        <v>0</v>
      </c>
      <c r="F176" s="30">
        <v>0</v>
      </c>
      <c r="G176" s="30">
        <v>1</v>
      </c>
      <c r="H176" s="30" t="s">
        <v>64</v>
      </c>
      <c r="I176" s="32"/>
      <c r="J176" s="30" t="s">
        <v>1086</v>
      </c>
      <c r="K176" s="30"/>
      <c r="L176" s="30" t="s">
        <v>1034</v>
      </c>
      <c r="M176" s="30" t="s">
        <v>1035</v>
      </c>
      <c r="N176" s="30">
        <v>2025</v>
      </c>
    </row>
    <row r="177" s="22" customFormat="1" spans="1:14">
      <c r="A177" s="30" t="s">
        <v>69</v>
      </c>
      <c r="B177" s="30" t="s">
        <v>69</v>
      </c>
      <c r="C177" s="30" t="s">
        <v>74</v>
      </c>
      <c r="D177" s="30" t="s">
        <v>74</v>
      </c>
      <c r="E177" s="30">
        <v>0</v>
      </c>
      <c r="F177" s="30">
        <v>0</v>
      </c>
      <c r="G177" s="30">
        <v>2</v>
      </c>
      <c r="H177" s="30" t="s">
        <v>64</v>
      </c>
      <c r="I177" s="32"/>
      <c r="J177" s="30" t="s">
        <v>1090</v>
      </c>
      <c r="K177" s="30"/>
      <c r="L177" s="30" t="s">
        <v>1034</v>
      </c>
      <c r="M177" s="30" t="s">
        <v>1035</v>
      </c>
      <c r="N177" s="30">
        <v>2025</v>
      </c>
    </row>
    <row r="178" s="22" customFormat="1" spans="1:14">
      <c r="A178" s="30" t="s">
        <v>69</v>
      </c>
      <c r="B178" s="30" t="s">
        <v>69</v>
      </c>
      <c r="C178" s="30" t="s">
        <v>795</v>
      </c>
      <c r="D178" s="30" t="s">
        <v>796</v>
      </c>
      <c r="E178" s="30">
        <v>0</v>
      </c>
      <c r="F178" s="30">
        <v>0</v>
      </c>
      <c r="G178" s="30">
        <v>1</v>
      </c>
      <c r="H178" s="30" t="s">
        <v>24</v>
      </c>
      <c r="I178" s="30"/>
      <c r="J178" s="30" t="s">
        <v>90</v>
      </c>
      <c r="K178" s="30"/>
      <c r="L178" s="30" t="s">
        <v>1034</v>
      </c>
      <c r="M178" s="30" t="s">
        <v>1035</v>
      </c>
      <c r="N178" s="30">
        <v>2025</v>
      </c>
    </row>
    <row r="179" s="22" customFormat="1" spans="1:14">
      <c r="A179" s="30" t="s">
        <v>69</v>
      </c>
      <c r="B179" s="30" t="s">
        <v>69</v>
      </c>
      <c r="C179" s="30" t="s">
        <v>795</v>
      </c>
      <c r="D179" s="30" t="s">
        <v>796</v>
      </c>
      <c r="E179" s="30">
        <v>0</v>
      </c>
      <c r="F179" s="30">
        <v>0</v>
      </c>
      <c r="G179" s="30">
        <v>2</v>
      </c>
      <c r="H179" s="30" t="s">
        <v>799</v>
      </c>
      <c r="I179" s="30"/>
      <c r="J179" s="30" t="s">
        <v>1088</v>
      </c>
      <c r="K179" s="30"/>
      <c r="L179" s="30" t="s">
        <v>1034</v>
      </c>
      <c r="M179" s="30" t="s">
        <v>1035</v>
      </c>
      <c r="N179" s="30">
        <v>2025</v>
      </c>
    </row>
    <row r="180" s="22" customFormat="1" spans="1:14">
      <c r="A180" s="30" t="s">
        <v>69</v>
      </c>
      <c r="B180" s="30" t="s">
        <v>69</v>
      </c>
      <c r="C180" s="30" t="s">
        <v>74</v>
      </c>
      <c r="D180" s="30" t="s">
        <v>74</v>
      </c>
      <c r="E180" s="30">
        <v>0</v>
      </c>
      <c r="F180" s="30">
        <v>0</v>
      </c>
      <c r="G180" s="30">
        <v>1</v>
      </c>
      <c r="H180" s="30" t="s">
        <v>64</v>
      </c>
      <c r="I180" s="32"/>
      <c r="J180" s="30" t="s">
        <v>1086</v>
      </c>
      <c r="K180" s="30"/>
      <c r="L180" s="30" t="s">
        <v>1044</v>
      </c>
      <c r="M180" s="30" t="s">
        <v>1045</v>
      </c>
      <c r="N180" s="30">
        <v>2025</v>
      </c>
    </row>
    <row r="181" s="22" customFormat="1" spans="1:14">
      <c r="A181" s="30" t="s">
        <v>69</v>
      </c>
      <c r="B181" s="30" t="s">
        <v>69</v>
      </c>
      <c r="C181" s="30" t="s">
        <v>74</v>
      </c>
      <c r="D181" s="30" t="s">
        <v>74</v>
      </c>
      <c r="E181" s="30">
        <v>0</v>
      </c>
      <c r="F181" s="30">
        <v>0</v>
      </c>
      <c r="G181" s="30">
        <v>1</v>
      </c>
      <c r="H181" s="30" t="s">
        <v>64</v>
      </c>
      <c r="I181" s="32"/>
      <c r="J181" s="30" t="s">
        <v>1091</v>
      </c>
      <c r="K181" s="30"/>
      <c r="L181" s="30" t="s">
        <v>1044</v>
      </c>
      <c r="M181" s="30" t="s">
        <v>1045</v>
      </c>
      <c r="N181" s="30">
        <v>2025</v>
      </c>
    </row>
    <row r="182" s="22" customFormat="1" spans="1:14">
      <c r="A182" s="30" t="s">
        <v>69</v>
      </c>
      <c r="B182" s="30" t="s">
        <v>69</v>
      </c>
      <c r="C182" s="30" t="s">
        <v>795</v>
      </c>
      <c r="D182" s="30" t="s">
        <v>796</v>
      </c>
      <c r="E182" s="30">
        <v>0</v>
      </c>
      <c r="F182" s="30">
        <v>0</v>
      </c>
      <c r="G182" s="30">
        <v>7</v>
      </c>
      <c r="H182" s="30" t="s">
        <v>24</v>
      </c>
      <c r="I182" s="30"/>
      <c r="J182" s="30" t="s">
        <v>90</v>
      </c>
      <c r="K182" s="30"/>
      <c r="L182" s="30" t="s">
        <v>1044</v>
      </c>
      <c r="M182" s="30" t="s">
        <v>1045</v>
      </c>
      <c r="N182" s="30">
        <v>2025</v>
      </c>
    </row>
    <row r="183" s="22" customFormat="1" spans="1:14">
      <c r="A183" s="30" t="s">
        <v>69</v>
      </c>
      <c r="B183" s="30" t="s">
        <v>69</v>
      </c>
      <c r="C183" s="30" t="s">
        <v>795</v>
      </c>
      <c r="D183" s="30" t="s">
        <v>796</v>
      </c>
      <c r="E183" s="30">
        <v>0</v>
      </c>
      <c r="F183" s="30">
        <v>0</v>
      </c>
      <c r="G183" s="30">
        <v>2</v>
      </c>
      <c r="H183" s="30" t="s">
        <v>799</v>
      </c>
      <c r="I183" s="30"/>
      <c r="J183" s="30" t="s">
        <v>1088</v>
      </c>
      <c r="K183" s="30"/>
      <c r="L183" s="30" t="s">
        <v>1044</v>
      </c>
      <c r="M183" s="30" t="s">
        <v>1045</v>
      </c>
      <c r="N183" s="30">
        <v>2025</v>
      </c>
    </row>
    <row r="184" s="22" customFormat="1" spans="1:14">
      <c r="A184" s="30" t="s">
        <v>69</v>
      </c>
      <c r="B184" s="30" t="s">
        <v>69</v>
      </c>
      <c r="C184" s="30" t="s">
        <v>222</v>
      </c>
      <c r="D184" s="30" t="s">
        <v>222</v>
      </c>
      <c r="E184" s="30">
        <v>0</v>
      </c>
      <c r="F184" s="30">
        <v>0</v>
      </c>
      <c r="G184" s="30">
        <v>1</v>
      </c>
      <c r="H184" s="30" t="s">
        <v>24</v>
      </c>
      <c r="I184" s="30"/>
      <c r="J184" s="30" t="s">
        <v>222</v>
      </c>
      <c r="K184" s="30"/>
      <c r="L184" s="30" t="s">
        <v>1063</v>
      </c>
      <c r="M184" s="30" t="s">
        <v>1064</v>
      </c>
      <c r="N184" s="30">
        <v>2025</v>
      </c>
    </row>
    <row r="185" s="22" customFormat="1" spans="1:14">
      <c r="A185" s="30" t="s">
        <v>69</v>
      </c>
      <c r="B185" s="30" t="s">
        <v>69</v>
      </c>
      <c r="C185" s="30" t="s">
        <v>222</v>
      </c>
      <c r="D185" s="30" t="s">
        <v>222</v>
      </c>
      <c r="E185" s="30">
        <v>0</v>
      </c>
      <c r="F185" s="30">
        <v>0</v>
      </c>
      <c r="G185" s="30">
        <v>1</v>
      </c>
      <c r="H185" s="30" t="s">
        <v>24</v>
      </c>
      <c r="I185" s="30"/>
      <c r="J185" s="30" t="s">
        <v>222</v>
      </c>
      <c r="K185" s="30"/>
      <c r="L185" s="30" t="s">
        <v>1066</v>
      </c>
      <c r="M185" s="30" t="s">
        <v>1067</v>
      </c>
      <c r="N185" s="30">
        <v>2025</v>
      </c>
    </row>
    <row r="186" s="22" customFormat="1" spans="1:14">
      <c r="A186" s="30" t="s">
        <v>69</v>
      </c>
      <c r="B186" s="30" t="s">
        <v>69</v>
      </c>
      <c r="C186" s="30" t="s">
        <v>73</v>
      </c>
      <c r="D186" s="30" t="s">
        <v>73</v>
      </c>
      <c r="E186" s="30">
        <v>0</v>
      </c>
      <c r="F186" s="30">
        <v>0</v>
      </c>
      <c r="G186" s="30">
        <v>1</v>
      </c>
      <c r="H186" s="30" t="s">
        <v>64</v>
      </c>
      <c r="I186" s="32"/>
      <c r="J186" s="30" t="s">
        <v>1092</v>
      </c>
      <c r="K186" s="30"/>
      <c r="L186" s="30" t="s">
        <v>1063</v>
      </c>
      <c r="M186" s="30" t="s">
        <v>1064</v>
      </c>
      <c r="N186" s="30">
        <v>2025</v>
      </c>
    </row>
    <row r="187" s="22" customFormat="1" spans="1:14">
      <c r="A187" s="30" t="s">
        <v>69</v>
      </c>
      <c r="B187" s="30" t="s">
        <v>69</v>
      </c>
      <c r="C187" s="30" t="s">
        <v>74</v>
      </c>
      <c r="D187" s="30" t="s">
        <v>74</v>
      </c>
      <c r="E187" s="30">
        <v>0</v>
      </c>
      <c r="F187" s="30">
        <v>0</v>
      </c>
      <c r="G187" s="30">
        <v>1</v>
      </c>
      <c r="H187" s="30" t="s">
        <v>64</v>
      </c>
      <c r="I187" s="32"/>
      <c r="J187" s="30" t="s">
        <v>1043</v>
      </c>
      <c r="K187" s="30"/>
      <c r="L187" s="30" t="s">
        <v>1063</v>
      </c>
      <c r="M187" s="30" t="s">
        <v>1064</v>
      </c>
      <c r="N187" s="30">
        <v>2025</v>
      </c>
    </row>
    <row r="188" s="22" customFormat="1" spans="1:14">
      <c r="A188" s="30" t="s">
        <v>69</v>
      </c>
      <c r="B188" s="30" t="s">
        <v>69</v>
      </c>
      <c r="C188" s="30" t="s">
        <v>73</v>
      </c>
      <c r="D188" s="30" t="s">
        <v>73</v>
      </c>
      <c r="E188" s="30">
        <v>0</v>
      </c>
      <c r="F188" s="30">
        <v>0</v>
      </c>
      <c r="G188" s="30">
        <v>1</v>
      </c>
      <c r="H188" s="30" t="s">
        <v>64</v>
      </c>
      <c r="I188" s="32"/>
      <c r="J188" s="30" t="s">
        <v>789</v>
      </c>
      <c r="K188" s="30"/>
      <c r="L188" s="30" t="s">
        <v>1066</v>
      </c>
      <c r="M188" s="30" t="s">
        <v>1067</v>
      </c>
      <c r="N188" s="30">
        <v>2025</v>
      </c>
    </row>
    <row r="189" s="22" customFormat="1" spans="3:14">
      <c r="C189" s="23"/>
      <c r="E189" s="22">
        <f>SUM(E2:E188)</f>
        <v>796265.74</v>
      </c>
      <c r="F189" s="22">
        <f>SUM(F2:F188)</f>
        <v>156511.28</v>
      </c>
      <c r="G189" s="24"/>
      <c r="N189" s="25"/>
    </row>
    <row r="190" s="22" customFormat="1" spans="3:14">
      <c r="C190" s="23"/>
      <c r="G190" s="24"/>
      <c r="N190" s="25"/>
    </row>
    <row r="191" s="22" customFormat="1" spans="3:14">
      <c r="C191" s="23"/>
      <c r="G191" s="24"/>
      <c r="N191" s="25"/>
    </row>
    <row r="192" s="22" customFormat="1" spans="3:14">
      <c r="C192" s="23"/>
      <c r="G192" s="24"/>
      <c r="N192" s="25"/>
    </row>
    <row r="193" s="22" customFormat="1" spans="3:14">
      <c r="C193" s="23"/>
      <c r="G193" s="24"/>
      <c r="N193" s="25"/>
    </row>
    <row r="194" s="22" customFormat="1" spans="3:14">
      <c r="C194" s="23"/>
      <c r="G194" s="24"/>
      <c r="N194" s="25"/>
    </row>
    <row r="195" s="22" customFormat="1" spans="3:14">
      <c r="C195" s="23"/>
      <c r="G195" s="24"/>
      <c r="N195" s="25"/>
    </row>
    <row r="196" s="22" customFormat="1" spans="3:14">
      <c r="C196" s="23"/>
      <c r="G196" s="24"/>
      <c r="N196" s="25"/>
    </row>
    <row r="197" s="22" customFormat="1" spans="3:14">
      <c r="C197" s="23"/>
      <c r="G197" s="24"/>
      <c r="N197" s="25"/>
    </row>
    <row r="198" s="22" customFormat="1" spans="3:14">
      <c r="C198" s="23"/>
      <c r="G198" s="24"/>
      <c r="N198" s="25"/>
    </row>
    <row r="199" s="22" customFormat="1" spans="3:14">
      <c r="C199" s="23"/>
      <c r="G199" s="24"/>
      <c r="N199" s="25"/>
    </row>
    <row r="200" s="22" customFormat="1" spans="3:14">
      <c r="C200" s="23"/>
      <c r="G200" s="24"/>
      <c r="N200" s="25"/>
    </row>
    <row r="201" s="22" customFormat="1" spans="3:14">
      <c r="C201" s="23"/>
      <c r="G201" s="24"/>
      <c r="N201" s="25"/>
    </row>
    <row r="202" s="22" customFormat="1" spans="3:14">
      <c r="C202" s="23"/>
      <c r="G202" s="24"/>
      <c r="N202" s="25"/>
    </row>
    <row r="203" s="22" customFormat="1" spans="3:14">
      <c r="C203" s="23"/>
      <c r="G203" s="24"/>
      <c r="N203" s="25"/>
    </row>
    <row r="204" s="22" customFormat="1" spans="3:14">
      <c r="C204" s="23"/>
      <c r="G204" s="24"/>
      <c r="N204" s="25"/>
    </row>
    <row r="205" s="22" customFormat="1" spans="3:14">
      <c r="C205" s="23"/>
      <c r="G205" s="24"/>
      <c r="N205" s="25"/>
    </row>
    <row r="206" s="22" customFormat="1" spans="3:14">
      <c r="C206" s="23"/>
      <c r="G206" s="24"/>
      <c r="N206" s="25"/>
    </row>
    <row r="207" s="22" customFormat="1" spans="3:14">
      <c r="C207" s="23"/>
      <c r="G207" s="24"/>
      <c r="N207" s="25"/>
    </row>
    <row r="208" s="22" customFormat="1" spans="3:14">
      <c r="C208" s="23"/>
      <c r="G208" s="24"/>
      <c r="N208" s="25"/>
    </row>
    <row r="209" s="22" customFormat="1" spans="3:14">
      <c r="C209" s="23"/>
      <c r="G209" s="24"/>
      <c r="N209" s="25"/>
    </row>
    <row r="210" s="22" customFormat="1" spans="3:14">
      <c r="C210" s="23"/>
      <c r="G210" s="24"/>
      <c r="N210" s="25"/>
    </row>
    <row r="211" s="22" customFormat="1" spans="3:14">
      <c r="C211" s="23"/>
      <c r="G211" s="24"/>
      <c r="N211" s="25"/>
    </row>
    <row r="212" s="22" customFormat="1" spans="3:14">
      <c r="C212" s="23"/>
      <c r="G212" s="24"/>
      <c r="N212" s="25"/>
    </row>
    <row r="213" s="22" customFormat="1" spans="3:14">
      <c r="C213" s="23"/>
      <c r="G213" s="24"/>
      <c r="N213" s="25"/>
    </row>
    <row r="214" s="22" customFormat="1" spans="3:14">
      <c r="C214" s="23"/>
      <c r="G214" s="24"/>
      <c r="N214" s="25"/>
    </row>
    <row r="215" s="22" customFormat="1" spans="3:14">
      <c r="C215" s="23"/>
      <c r="G215" s="24"/>
      <c r="N215" s="25"/>
    </row>
    <row r="216" s="22" customFormat="1" spans="3:14">
      <c r="C216" s="23"/>
      <c r="G216" s="24"/>
      <c r="N216" s="25"/>
    </row>
    <row r="217" s="22" customFormat="1" spans="3:14">
      <c r="C217" s="23"/>
      <c r="G217" s="24"/>
      <c r="N217" s="25"/>
    </row>
    <row r="218" s="22" customFormat="1" spans="3:14">
      <c r="C218" s="23"/>
      <c r="G218" s="24"/>
      <c r="N218" s="25"/>
    </row>
    <row r="219" s="22" customFormat="1" spans="3:14">
      <c r="C219" s="23"/>
      <c r="G219" s="24"/>
      <c r="N219" s="25"/>
    </row>
    <row r="220" s="22" customFormat="1" spans="3:14">
      <c r="C220" s="23"/>
      <c r="G220" s="24"/>
      <c r="N220" s="25"/>
    </row>
    <row r="221" s="22" customFormat="1" spans="3:14">
      <c r="C221" s="23"/>
      <c r="G221" s="24"/>
      <c r="N221" s="25"/>
    </row>
    <row r="222" s="22" customFormat="1" spans="3:14">
      <c r="C222" s="23"/>
      <c r="G222" s="24"/>
      <c r="N222" s="25"/>
    </row>
    <row r="223" s="22" customFormat="1" spans="3:14">
      <c r="C223" s="23"/>
      <c r="G223" s="24"/>
      <c r="N223" s="25"/>
    </row>
    <row r="224" s="22" customFormat="1" spans="3:14">
      <c r="C224" s="23"/>
      <c r="G224" s="24"/>
      <c r="N224" s="25"/>
    </row>
    <row r="225" s="22" customFormat="1" spans="3:14">
      <c r="C225" s="23"/>
      <c r="G225" s="24"/>
      <c r="N225" s="25"/>
    </row>
    <row r="226" s="22" customFormat="1" spans="3:14">
      <c r="C226" s="23"/>
      <c r="G226" s="24"/>
      <c r="N226" s="25"/>
    </row>
    <row r="227" s="22" customFormat="1" spans="3:14">
      <c r="C227" s="23"/>
      <c r="G227" s="24"/>
      <c r="N227" s="25"/>
    </row>
    <row r="228" s="22" customFormat="1" spans="3:14">
      <c r="C228" s="23"/>
      <c r="G228" s="24"/>
      <c r="N228" s="25"/>
    </row>
    <row r="229" s="22" customFormat="1" spans="3:14">
      <c r="C229" s="23"/>
      <c r="G229" s="24"/>
      <c r="N229" s="25"/>
    </row>
    <row r="230" s="22" customFormat="1" spans="3:14">
      <c r="C230" s="23"/>
      <c r="G230" s="24"/>
      <c r="N230" s="25"/>
    </row>
    <row r="231" s="22" customFormat="1" spans="3:14">
      <c r="C231" s="23"/>
      <c r="G231" s="24"/>
      <c r="N231" s="25"/>
    </row>
    <row r="232" s="22" customFormat="1" spans="3:14">
      <c r="C232" s="23"/>
      <c r="G232" s="24"/>
      <c r="N232" s="25"/>
    </row>
    <row r="233" s="22" customFormat="1" spans="3:14">
      <c r="C233" s="23"/>
      <c r="G233" s="24"/>
      <c r="N233" s="25"/>
    </row>
    <row r="234" s="22" customFormat="1" spans="3:14">
      <c r="C234" s="23"/>
      <c r="G234" s="24"/>
      <c r="N234" s="25"/>
    </row>
    <row r="235" s="22" customFormat="1" spans="3:14">
      <c r="C235" s="23"/>
      <c r="G235" s="24"/>
      <c r="N235" s="25"/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5"/>
  <sheetViews>
    <sheetView workbookViewId="0">
      <selection activeCell="I1" sqref="I$1:I$1048576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5" width="21.8796296296296" customWidth="1"/>
    <col min="6" max="8" width="13.25" style="16" customWidth="1"/>
    <col min="9" max="9" width="9" style="17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19.6296296296296" customWidth="1"/>
  </cols>
  <sheetData>
    <row r="1" s="15" customFormat="1" ht="43.2" spans="1:16">
      <c r="A1" s="18" t="s">
        <v>103</v>
      </c>
      <c r="B1" s="19" t="s">
        <v>104</v>
      </c>
      <c r="C1" s="19" t="s">
        <v>105</v>
      </c>
      <c r="D1" s="19" t="s">
        <v>106</v>
      </c>
      <c r="E1" s="19" t="s">
        <v>107</v>
      </c>
      <c r="F1" s="20" t="s">
        <v>108</v>
      </c>
      <c r="G1" s="20" t="s">
        <v>109</v>
      </c>
      <c r="H1" s="20" t="s">
        <v>110</v>
      </c>
      <c r="I1" s="21" t="s">
        <v>15</v>
      </c>
      <c r="J1" s="19" t="s">
        <v>1093</v>
      </c>
      <c r="K1" s="19" t="s">
        <v>112</v>
      </c>
      <c r="L1" s="19" t="s">
        <v>113</v>
      </c>
      <c r="M1" s="19" t="s">
        <v>114</v>
      </c>
      <c r="N1" s="19" t="s">
        <v>115</v>
      </c>
      <c r="O1" s="18" t="s">
        <v>1094</v>
      </c>
      <c r="P1" s="18" t="s">
        <v>116</v>
      </c>
    </row>
    <row r="2" customFormat="1" spans="1:15">
      <c r="A2">
        <v>1</v>
      </c>
      <c r="B2" t="s">
        <v>1095</v>
      </c>
      <c r="C2" t="s">
        <v>1096</v>
      </c>
      <c r="D2" t="s">
        <v>1097</v>
      </c>
      <c r="E2" t="s">
        <v>1097</v>
      </c>
      <c r="F2">
        <v>11766.26</v>
      </c>
      <c r="G2">
        <v>1684.6</v>
      </c>
      <c r="H2">
        <v>10081.66</v>
      </c>
      <c r="I2" s="17">
        <v>1</v>
      </c>
      <c r="J2" t="s">
        <v>48</v>
      </c>
      <c r="K2" t="s">
        <v>69</v>
      </c>
      <c r="L2" t="s">
        <v>125</v>
      </c>
      <c r="M2" t="s">
        <v>1098</v>
      </c>
      <c r="N2" t="s">
        <v>1099</v>
      </c>
      <c r="O2" t="s">
        <v>1100</v>
      </c>
    </row>
    <row r="3" customFormat="1" spans="1:15">
      <c r="A3">
        <v>2</v>
      </c>
      <c r="B3" t="s">
        <v>1101</v>
      </c>
      <c r="C3" t="s">
        <v>1102</v>
      </c>
      <c r="D3" t="s">
        <v>96</v>
      </c>
      <c r="E3" t="s">
        <v>96</v>
      </c>
      <c r="F3">
        <v>27850.22</v>
      </c>
      <c r="G3">
        <v>16470.93</v>
      </c>
      <c r="H3">
        <v>11379.29</v>
      </c>
      <c r="I3" s="17">
        <v>136.6766482938</v>
      </c>
      <c r="J3" t="s">
        <v>28</v>
      </c>
      <c r="K3" t="s">
        <v>69</v>
      </c>
      <c r="L3" t="s">
        <v>125</v>
      </c>
      <c r="M3" t="s">
        <v>1103</v>
      </c>
      <c r="N3" t="s">
        <v>1104</v>
      </c>
      <c r="O3" t="s">
        <v>1100</v>
      </c>
    </row>
    <row r="4" customFormat="1" spans="1:15">
      <c r="A4">
        <v>3</v>
      </c>
      <c r="B4" t="s">
        <v>1101</v>
      </c>
      <c r="C4" t="s">
        <v>1105</v>
      </c>
      <c r="D4" t="s">
        <v>96</v>
      </c>
      <c r="E4" t="s">
        <v>96</v>
      </c>
      <c r="F4">
        <v>35490.08</v>
      </c>
      <c r="G4">
        <v>5760.9</v>
      </c>
      <c r="H4">
        <v>29729.18</v>
      </c>
      <c r="I4" s="17">
        <v>174.169725843416</v>
      </c>
      <c r="J4" t="s">
        <v>28</v>
      </c>
      <c r="K4" t="s">
        <v>69</v>
      </c>
      <c r="L4" t="s">
        <v>125</v>
      </c>
      <c r="M4" t="s">
        <v>1106</v>
      </c>
      <c r="N4" t="s">
        <v>1107</v>
      </c>
      <c r="O4" t="s">
        <v>1100</v>
      </c>
    </row>
    <row r="5" customFormat="1" spans="1:15">
      <c r="A5">
        <v>4</v>
      </c>
      <c r="B5" t="s">
        <v>1101</v>
      </c>
      <c r="C5" t="s">
        <v>1108</v>
      </c>
      <c r="D5" t="s">
        <v>96</v>
      </c>
      <c r="E5" t="s">
        <v>96</v>
      </c>
      <c r="F5">
        <v>1233.06</v>
      </c>
      <c r="G5">
        <v>780.9</v>
      </c>
      <c r="H5">
        <v>452.16</v>
      </c>
      <c r="I5" s="17">
        <v>6.05131693556291</v>
      </c>
      <c r="J5" t="s">
        <v>28</v>
      </c>
      <c r="K5" t="s">
        <v>69</v>
      </c>
      <c r="L5" t="s">
        <v>125</v>
      </c>
      <c r="M5" t="s">
        <v>1106</v>
      </c>
      <c r="N5" t="s">
        <v>1107</v>
      </c>
      <c r="O5" t="s">
        <v>1100</v>
      </c>
    </row>
    <row r="6" customFormat="1" spans="1:15">
      <c r="A6">
        <v>5</v>
      </c>
      <c r="B6" t="s">
        <v>1109</v>
      </c>
      <c r="C6" t="s">
        <v>1110</v>
      </c>
      <c r="D6" t="s">
        <v>96</v>
      </c>
      <c r="E6" t="s">
        <v>96</v>
      </c>
      <c r="F6">
        <v>88763.87</v>
      </c>
      <c r="G6">
        <v>66579.2</v>
      </c>
      <c r="H6">
        <v>22184.67</v>
      </c>
      <c r="I6" s="17">
        <v>435.614089985162</v>
      </c>
      <c r="J6" t="s">
        <v>28</v>
      </c>
      <c r="K6" t="s">
        <v>69</v>
      </c>
      <c r="L6" t="s">
        <v>125</v>
      </c>
      <c r="M6" t="s">
        <v>1111</v>
      </c>
      <c r="N6" t="s">
        <v>1112</v>
      </c>
      <c r="O6" t="s">
        <v>1100</v>
      </c>
    </row>
    <row r="7" customFormat="1" spans="1:15">
      <c r="A7">
        <v>6</v>
      </c>
      <c r="B7" t="s">
        <v>1109</v>
      </c>
      <c r="C7" t="s">
        <v>1113</v>
      </c>
      <c r="D7" t="s">
        <v>96</v>
      </c>
      <c r="E7" t="s">
        <v>96</v>
      </c>
      <c r="F7">
        <v>131.82</v>
      </c>
      <c r="G7">
        <v>57.02</v>
      </c>
      <c r="H7">
        <v>74.8</v>
      </c>
      <c r="I7" s="17">
        <v>0.646914666314618</v>
      </c>
      <c r="J7" t="s">
        <v>28</v>
      </c>
      <c r="K7" t="s">
        <v>69</v>
      </c>
      <c r="L7" t="s">
        <v>125</v>
      </c>
      <c r="M7" t="s">
        <v>1114</v>
      </c>
      <c r="N7" t="s">
        <v>1115</v>
      </c>
      <c r="O7" t="s">
        <v>1100</v>
      </c>
    </row>
    <row r="8" customFormat="1" spans="1:15">
      <c r="A8">
        <v>7</v>
      </c>
      <c r="B8" t="s">
        <v>1109</v>
      </c>
      <c r="C8" t="s">
        <v>1116</v>
      </c>
      <c r="D8" t="s">
        <v>96</v>
      </c>
      <c r="E8" t="s">
        <v>96</v>
      </c>
      <c r="F8">
        <v>2225.5</v>
      </c>
      <c r="G8">
        <v>318.56</v>
      </c>
      <c r="H8">
        <v>1906.94</v>
      </c>
      <c r="I8" s="17">
        <v>10.9217765884022</v>
      </c>
      <c r="J8" t="s">
        <v>28</v>
      </c>
      <c r="K8" t="s">
        <v>69</v>
      </c>
      <c r="L8" t="s">
        <v>125</v>
      </c>
      <c r="M8" t="s">
        <v>1117</v>
      </c>
      <c r="N8" t="s">
        <v>1118</v>
      </c>
      <c r="O8" t="s">
        <v>1100</v>
      </c>
    </row>
    <row r="9" customFormat="1" spans="1:15">
      <c r="A9">
        <v>8</v>
      </c>
      <c r="B9" t="s">
        <v>1109</v>
      </c>
      <c r="C9" t="s">
        <v>1119</v>
      </c>
      <c r="D9" t="s">
        <v>96</v>
      </c>
      <c r="E9" t="s">
        <v>96</v>
      </c>
      <c r="F9">
        <v>19463</v>
      </c>
      <c r="G9">
        <v>2786.44</v>
      </c>
      <c r="H9">
        <v>16676.56</v>
      </c>
      <c r="I9" s="17">
        <v>95.5158560952921</v>
      </c>
      <c r="J9" t="s">
        <v>28</v>
      </c>
      <c r="K9" t="s">
        <v>69</v>
      </c>
      <c r="L9" t="s">
        <v>125</v>
      </c>
      <c r="M9" t="s">
        <v>1120</v>
      </c>
      <c r="N9" t="s">
        <v>1121</v>
      </c>
      <c r="O9" t="s">
        <v>1100</v>
      </c>
    </row>
    <row r="10" customFormat="1" spans="1:15">
      <c r="A10">
        <v>9</v>
      </c>
      <c r="B10" t="s">
        <v>1109</v>
      </c>
      <c r="C10" t="s">
        <v>1122</v>
      </c>
      <c r="D10" t="s">
        <v>96</v>
      </c>
      <c r="E10" t="s">
        <v>96</v>
      </c>
      <c r="F10">
        <v>2870.19</v>
      </c>
      <c r="G10">
        <v>410.98</v>
      </c>
      <c r="H10">
        <v>2459.21</v>
      </c>
      <c r="I10" s="17">
        <v>14.085631968666</v>
      </c>
      <c r="J10" t="s">
        <v>28</v>
      </c>
      <c r="K10" t="s">
        <v>69</v>
      </c>
      <c r="L10" t="s">
        <v>125</v>
      </c>
      <c r="M10" t="s">
        <v>1123</v>
      </c>
      <c r="N10" t="s">
        <v>1124</v>
      </c>
      <c r="O10" t="s">
        <v>1100</v>
      </c>
    </row>
    <row r="11" customFormat="1" spans="1:15">
      <c r="A11">
        <v>10</v>
      </c>
      <c r="B11" t="s">
        <v>1095</v>
      </c>
      <c r="C11" t="s">
        <v>1125</v>
      </c>
      <c r="D11" t="s">
        <v>96</v>
      </c>
      <c r="E11" t="s">
        <v>96</v>
      </c>
      <c r="F11">
        <v>2642.21</v>
      </c>
      <c r="G11">
        <v>335.53</v>
      </c>
      <c r="H11">
        <v>2306.68</v>
      </c>
      <c r="I11" s="17">
        <v>12.9668062546135</v>
      </c>
      <c r="J11" t="s">
        <v>28</v>
      </c>
      <c r="K11" t="s">
        <v>69</v>
      </c>
      <c r="L11" t="s">
        <v>125</v>
      </c>
      <c r="M11" t="s">
        <v>1126</v>
      </c>
      <c r="N11" t="s">
        <v>1127</v>
      </c>
      <c r="O11" t="s">
        <v>1100</v>
      </c>
    </row>
    <row r="12" customFormat="1" spans="1:15">
      <c r="A12">
        <v>11</v>
      </c>
      <c r="B12" t="s">
        <v>1128</v>
      </c>
      <c r="C12" t="s">
        <v>1129</v>
      </c>
      <c r="D12" t="s">
        <v>96</v>
      </c>
      <c r="E12" t="s">
        <v>96</v>
      </c>
      <c r="F12">
        <v>13442.84</v>
      </c>
      <c r="G12">
        <v>7497.54</v>
      </c>
      <c r="H12">
        <v>5945.3</v>
      </c>
      <c r="I12" s="17">
        <v>65.9715547938158</v>
      </c>
      <c r="J12" t="s">
        <v>28</v>
      </c>
      <c r="K12" t="s">
        <v>69</v>
      </c>
      <c r="L12" t="s">
        <v>125</v>
      </c>
      <c r="M12" t="s">
        <v>1130</v>
      </c>
      <c r="N12" t="s">
        <v>1131</v>
      </c>
      <c r="O12" t="s">
        <v>1132</v>
      </c>
    </row>
    <row r="13" customFormat="1" spans="1:15">
      <c r="A13">
        <v>12</v>
      </c>
      <c r="B13" t="s">
        <v>1128</v>
      </c>
      <c r="C13" t="s">
        <v>1133</v>
      </c>
      <c r="D13" t="s">
        <v>96</v>
      </c>
      <c r="E13" t="s">
        <v>96</v>
      </c>
      <c r="F13">
        <v>3117.27</v>
      </c>
      <c r="G13">
        <v>395.86</v>
      </c>
      <c r="H13">
        <v>2721.41</v>
      </c>
      <c r="I13" s="17">
        <v>15.2981920942389</v>
      </c>
      <c r="J13" t="s">
        <v>28</v>
      </c>
      <c r="K13" t="s">
        <v>69</v>
      </c>
      <c r="L13" t="s">
        <v>125</v>
      </c>
      <c r="M13" t="s">
        <v>1134</v>
      </c>
      <c r="N13" t="s">
        <v>1135</v>
      </c>
      <c r="O13" t="s">
        <v>1132</v>
      </c>
    </row>
    <row r="14" customFormat="1" spans="1:15">
      <c r="A14">
        <v>13</v>
      </c>
      <c r="B14" t="s">
        <v>1128</v>
      </c>
      <c r="C14" t="s">
        <v>1136</v>
      </c>
      <c r="D14" t="s">
        <v>96</v>
      </c>
      <c r="E14" t="s">
        <v>96</v>
      </c>
      <c r="F14">
        <v>21426.17</v>
      </c>
      <c r="G14">
        <v>14098.73</v>
      </c>
      <c r="H14">
        <v>7327.44</v>
      </c>
      <c r="I14" s="17">
        <v>105.15023225573</v>
      </c>
      <c r="J14" t="s">
        <v>28</v>
      </c>
      <c r="K14" t="s">
        <v>69</v>
      </c>
      <c r="L14" t="s">
        <v>125</v>
      </c>
      <c r="M14" t="s">
        <v>1137</v>
      </c>
      <c r="N14" t="s">
        <v>1138</v>
      </c>
      <c r="O14" t="s">
        <v>1132</v>
      </c>
    </row>
    <row r="15" customFormat="1" spans="1:15">
      <c r="A15">
        <v>14</v>
      </c>
      <c r="B15" t="s">
        <v>1128</v>
      </c>
      <c r="C15" t="s">
        <v>1139</v>
      </c>
      <c r="D15" t="s">
        <v>96</v>
      </c>
      <c r="E15" t="s">
        <v>96</v>
      </c>
      <c r="F15">
        <v>234894.66</v>
      </c>
      <c r="G15">
        <v>46779.48</v>
      </c>
      <c r="H15">
        <v>188115.18</v>
      </c>
      <c r="I15" s="17">
        <v>1152.75982850088</v>
      </c>
      <c r="J15" t="s">
        <v>28</v>
      </c>
      <c r="K15" t="s">
        <v>69</v>
      </c>
      <c r="L15" t="s">
        <v>125</v>
      </c>
      <c r="M15" t="s">
        <v>1140</v>
      </c>
      <c r="N15" t="s">
        <v>1141</v>
      </c>
      <c r="O15" t="s">
        <v>1132</v>
      </c>
    </row>
    <row r="16" customFormat="1" spans="1:15">
      <c r="A16">
        <v>15</v>
      </c>
      <c r="B16" t="s">
        <v>1128</v>
      </c>
      <c r="C16" t="s">
        <v>1142</v>
      </c>
      <c r="D16" t="s">
        <v>96</v>
      </c>
      <c r="E16" t="s">
        <v>96</v>
      </c>
      <c r="F16">
        <v>71501.93</v>
      </c>
      <c r="G16">
        <v>45238.13</v>
      </c>
      <c r="H16">
        <v>26263.8</v>
      </c>
      <c r="I16" s="17">
        <v>350.900069692013</v>
      </c>
      <c r="J16" t="s">
        <v>28</v>
      </c>
      <c r="K16" t="s">
        <v>69</v>
      </c>
      <c r="L16" t="s">
        <v>125</v>
      </c>
      <c r="M16" t="s">
        <v>1140</v>
      </c>
      <c r="N16" t="s">
        <v>1141</v>
      </c>
      <c r="O16" t="s">
        <v>1132</v>
      </c>
    </row>
    <row r="17" customFormat="1" spans="1:15">
      <c r="A17">
        <v>16</v>
      </c>
      <c r="B17" t="s">
        <v>1128</v>
      </c>
      <c r="C17" t="s">
        <v>1143</v>
      </c>
      <c r="D17" t="s">
        <v>96</v>
      </c>
      <c r="E17" t="s">
        <v>96</v>
      </c>
      <c r="F17">
        <v>14574.87</v>
      </c>
      <c r="G17">
        <v>7284.9</v>
      </c>
      <c r="H17">
        <v>7289.97</v>
      </c>
      <c r="I17" s="17">
        <v>71.5270608604835</v>
      </c>
      <c r="J17" t="s">
        <v>28</v>
      </c>
      <c r="K17" t="s">
        <v>69</v>
      </c>
      <c r="L17" t="s">
        <v>125</v>
      </c>
      <c r="M17" t="s">
        <v>1144</v>
      </c>
      <c r="N17" t="s">
        <v>1145</v>
      </c>
      <c r="O17" t="s">
        <v>1132</v>
      </c>
    </row>
    <row r="18" customFormat="1" spans="1:15">
      <c r="A18">
        <v>17</v>
      </c>
      <c r="B18" t="s">
        <v>1128</v>
      </c>
      <c r="C18" t="s">
        <v>1146</v>
      </c>
      <c r="D18" t="s">
        <v>96</v>
      </c>
      <c r="E18" t="s">
        <v>96</v>
      </c>
      <c r="F18">
        <v>2205.74</v>
      </c>
      <c r="G18">
        <v>280.1</v>
      </c>
      <c r="H18">
        <v>1925.64</v>
      </c>
      <c r="I18" s="17">
        <v>10.8248031867456</v>
      </c>
      <c r="J18" t="s">
        <v>28</v>
      </c>
      <c r="K18" t="s">
        <v>69</v>
      </c>
      <c r="L18" t="s">
        <v>125</v>
      </c>
      <c r="M18" t="s">
        <v>1147</v>
      </c>
      <c r="N18" t="s">
        <v>1148</v>
      </c>
      <c r="O18" t="s">
        <v>1132</v>
      </c>
    </row>
    <row r="19" customFormat="1" spans="1:15">
      <c r="A19">
        <v>18</v>
      </c>
      <c r="B19" t="s">
        <v>1128</v>
      </c>
      <c r="C19" t="s">
        <v>1149</v>
      </c>
      <c r="D19" t="s">
        <v>96</v>
      </c>
      <c r="E19" t="s">
        <v>96</v>
      </c>
      <c r="F19">
        <v>22181.39</v>
      </c>
      <c r="G19">
        <v>14783.05</v>
      </c>
      <c r="H19">
        <v>7398.34</v>
      </c>
      <c r="I19" s="17">
        <v>108.856520332608</v>
      </c>
      <c r="J19" t="s">
        <v>28</v>
      </c>
      <c r="K19" t="s">
        <v>69</v>
      </c>
      <c r="L19" t="s">
        <v>125</v>
      </c>
      <c r="M19" t="s">
        <v>1150</v>
      </c>
      <c r="N19" t="s">
        <v>1151</v>
      </c>
      <c r="O19" t="s">
        <v>1132</v>
      </c>
    </row>
    <row r="20" customFormat="1" spans="1:15">
      <c r="A20">
        <v>19</v>
      </c>
      <c r="B20" t="s">
        <v>1152</v>
      </c>
      <c r="C20" t="s">
        <v>1153</v>
      </c>
      <c r="D20" t="s">
        <v>96</v>
      </c>
      <c r="E20" t="s">
        <v>96</v>
      </c>
      <c r="F20">
        <v>27558.34</v>
      </c>
      <c r="G20">
        <v>11077.61</v>
      </c>
      <c r="H20">
        <v>16480.73</v>
      </c>
      <c r="I20" s="17">
        <v>135.244229443823</v>
      </c>
      <c r="J20" t="s">
        <v>28</v>
      </c>
      <c r="K20" t="s">
        <v>69</v>
      </c>
      <c r="L20" t="s">
        <v>125</v>
      </c>
      <c r="M20" t="s">
        <v>1154</v>
      </c>
      <c r="N20" t="s">
        <v>1155</v>
      </c>
      <c r="O20" t="s">
        <v>1100</v>
      </c>
    </row>
    <row r="21" customFormat="1" spans="1:15">
      <c r="A21">
        <v>20</v>
      </c>
      <c r="B21" t="s">
        <v>1152</v>
      </c>
      <c r="C21" t="s">
        <v>1156</v>
      </c>
      <c r="D21" t="s">
        <v>96</v>
      </c>
      <c r="E21" t="s">
        <v>96</v>
      </c>
      <c r="F21">
        <v>3966.83</v>
      </c>
      <c r="G21">
        <v>1882.44</v>
      </c>
      <c r="H21">
        <v>2084.39</v>
      </c>
      <c r="I21" s="17">
        <v>19.4674594581764</v>
      </c>
      <c r="J21" t="s">
        <v>28</v>
      </c>
      <c r="K21" t="s">
        <v>69</v>
      </c>
      <c r="L21" t="s">
        <v>125</v>
      </c>
      <c r="M21" t="s">
        <v>1157</v>
      </c>
      <c r="N21" t="s">
        <v>1158</v>
      </c>
      <c r="O21" t="s">
        <v>1100</v>
      </c>
    </row>
    <row r="22" customFormat="1" spans="1:15">
      <c r="A22">
        <v>21</v>
      </c>
      <c r="B22" t="s">
        <v>1152</v>
      </c>
      <c r="C22" t="s">
        <v>1159</v>
      </c>
      <c r="D22" t="s">
        <v>96</v>
      </c>
      <c r="E22" t="s">
        <v>96</v>
      </c>
      <c r="F22">
        <v>30755.28</v>
      </c>
      <c r="G22">
        <v>19730.09</v>
      </c>
      <c r="H22">
        <v>11025.19</v>
      </c>
      <c r="I22" s="17">
        <v>150.933406908001</v>
      </c>
      <c r="J22" t="s">
        <v>28</v>
      </c>
      <c r="K22" t="s">
        <v>69</v>
      </c>
      <c r="L22" t="s">
        <v>125</v>
      </c>
      <c r="M22" t="s">
        <v>1157</v>
      </c>
      <c r="N22" t="s">
        <v>1158</v>
      </c>
      <c r="O22" t="s">
        <v>1100</v>
      </c>
    </row>
    <row r="23" customFormat="1" spans="1:15">
      <c r="A23">
        <v>22</v>
      </c>
      <c r="B23" t="s">
        <v>1152</v>
      </c>
      <c r="C23" t="s">
        <v>1160</v>
      </c>
      <c r="D23" t="s">
        <v>96</v>
      </c>
      <c r="E23" t="s">
        <v>96</v>
      </c>
      <c r="F23">
        <v>71340.25</v>
      </c>
      <c r="G23">
        <v>58236.93</v>
      </c>
      <c r="H23">
        <v>13103.32</v>
      </c>
      <c r="I23" s="17">
        <v>350.106615259835</v>
      </c>
      <c r="J23" t="s">
        <v>28</v>
      </c>
      <c r="K23" t="s">
        <v>69</v>
      </c>
      <c r="L23" t="s">
        <v>125</v>
      </c>
      <c r="M23" t="s">
        <v>1161</v>
      </c>
      <c r="N23" t="s">
        <v>1162</v>
      </c>
      <c r="O23" t="s">
        <v>1100</v>
      </c>
    </row>
    <row r="24" customFormat="1" spans="1:15">
      <c r="A24">
        <v>23</v>
      </c>
      <c r="B24" t="s">
        <v>1152</v>
      </c>
      <c r="C24" t="s">
        <v>1163</v>
      </c>
      <c r="D24" t="s">
        <v>96</v>
      </c>
      <c r="E24" t="s">
        <v>96</v>
      </c>
      <c r="F24">
        <v>9814.55</v>
      </c>
      <c r="G24">
        <v>8731.73</v>
      </c>
      <c r="H24">
        <v>1082.82</v>
      </c>
      <c r="I24" s="17">
        <v>48.165500973131</v>
      </c>
      <c r="J24" t="s">
        <v>28</v>
      </c>
      <c r="K24" t="s">
        <v>69</v>
      </c>
      <c r="L24" t="s">
        <v>125</v>
      </c>
      <c r="M24" t="s">
        <v>1164</v>
      </c>
      <c r="N24" t="s">
        <v>1165</v>
      </c>
      <c r="O24" t="s">
        <v>1100</v>
      </c>
    </row>
    <row r="25" customFormat="1" spans="1:15">
      <c r="A25">
        <v>24</v>
      </c>
      <c r="B25" t="s">
        <v>1152</v>
      </c>
      <c r="C25" t="s">
        <v>1166</v>
      </c>
      <c r="D25" t="s">
        <v>96</v>
      </c>
      <c r="E25" t="s">
        <v>96</v>
      </c>
      <c r="F25">
        <v>9641.39</v>
      </c>
      <c r="G25">
        <v>5984.62</v>
      </c>
      <c r="H25">
        <v>3656.77</v>
      </c>
      <c r="I25" s="17">
        <v>47.3157077428242</v>
      </c>
      <c r="J25" t="s">
        <v>28</v>
      </c>
      <c r="K25" t="s">
        <v>69</v>
      </c>
      <c r="L25" t="s">
        <v>125</v>
      </c>
      <c r="M25" t="s">
        <v>1167</v>
      </c>
      <c r="N25" t="s">
        <v>1168</v>
      </c>
      <c r="O25" t="s">
        <v>1100</v>
      </c>
    </row>
    <row r="26" customFormat="1" spans="1:15">
      <c r="A26">
        <v>25</v>
      </c>
      <c r="B26" t="s">
        <v>1152</v>
      </c>
      <c r="C26" t="s">
        <v>1169</v>
      </c>
      <c r="D26" t="s">
        <v>96</v>
      </c>
      <c r="E26" t="s">
        <v>96</v>
      </c>
      <c r="F26">
        <v>27101.99</v>
      </c>
      <c r="G26">
        <v>4233.86</v>
      </c>
      <c r="H26">
        <v>22868.13</v>
      </c>
      <c r="I26" s="17">
        <v>133.004664067001</v>
      </c>
      <c r="J26" t="s">
        <v>28</v>
      </c>
      <c r="K26" t="s">
        <v>69</v>
      </c>
      <c r="L26" t="s">
        <v>125</v>
      </c>
      <c r="M26" t="s">
        <v>1170</v>
      </c>
      <c r="N26" t="s">
        <v>1171</v>
      </c>
      <c r="O26" t="s">
        <v>1100</v>
      </c>
    </row>
    <row r="27" customFormat="1" spans="1:15">
      <c r="A27">
        <v>26</v>
      </c>
      <c r="B27" t="s">
        <v>1152</v>
      </c>
      <c r="C27" t="s">
        <v>1172</v>
      </c>
      <c r="D27" t="s">
        <v>96</v>
      </c>
      <c r="E27" t="s">
        <v>96</v>
      </c>
      <c r="F27">
        <v>9171.85</v>
      </c>
      <c r="G27">
        <v>6646.13</v>
      </c>
      <c r="H27">
        <v>2525.72</v>
      </c>
      <c r="I27" s="17">
        <v>45.0114116388843</v>
      </c>
      <c r="J27" t="s">
        <v>28</v>
      </c>
      <c r="K27" t="s">
        <v>69</v>
      </c>
      <c r="L27" t="s">
        <v>125</v>
      </c>
      <c r="M27" t="s">
        <v>1173</v>
      </c>
      <c r="N27" t="s">
        <v>1174</v>
      </c>
      <c r="O27" t="s">
        <v>1100</v>
      </c>
    </row>
    <row r="28" customFormat="1" spans="1:15">
      <c r="A28">
        <v>27</v>
      </c>
      <c r="B28" t="s">
        <v>1152</v>
      </c>
      <c r="C28" t="s">
        <v>1175</v>
      </c>
      <c r="D28" t="s">
        <v>96</v>
      </c>
      <c r="E28" t="s">
        <v>96</v>
      </c>
      <c r="F28">
        <v>62455.65</v>
      </c>
      <c r="G28">
        <v>8487.33</v>
      </c>
      <c r="H28">
        <v>53968.32</v>
      </c>
      <c r="I28" s="17">
        <v>306.504900464365</v>
      </c>
      <c r="J28" t="s">
        <v>28</v>
      </c>
      <c r="K28" t="s">
        <v>69</v>
      </c>
      <c r="L28" t="s">
        <v>125</v>
      </c>
      <c r="M28" t="s">
        <v>1176</v>
      </c>
      <c r="N28" t="s">
        <v>1177</v>
      </c>
      <c r="O28" t="s">
        <v>1100</v>
      </c>
    </row>
    <row r="29" customFormat="1" spans="1:15">
      <c r="A29">
        <v>28</v>
      </c>
      <c r="B29" t="s">
        <v>1152</v>
      </c>
      <c r="C29" t="s">
        <v>1178</v>
      </c>
      <c r="D29" t="s">
        <v>96</v>
      </c>
      <c r="E29" t="s">
        <v>96</v>
      </c>
      <c r="F29">
        <v>1489.35</v>
      </c>
      <c r="G29">
        <v>248.28</v>
      </c>
      <c r="H29">
        <v>1241.07</v>
      </c>
      <c r="I29" s="17">
        <v>7.30907569621966</v>
      </c>
      <c r="J29" t="s">
        <v>28</v>
      </c>
      <c r="K29" t="s">
        <v>69</v>
      </c>
      <c r="L29" t="s">
        <v>125</v>
      </c>
      <c r="M29" t="s">
        <v>1176</v>
      </c>
      <c r="N29" t="s">
        <v>1177</v>
      </c>
      <c r="O29" t="s">
        <v>1100</v>
      </c>
    </row>
    <row r="30" customFormat="1" spans="6:9">
      <c r="F30">
        <f>SUM(F2:F29)</f>
        <v>829076.56</v>
      </c>
      <c r="G30">
        <f>SUM(G2:G29)</f>
        <v>356801.87</v>
      </c>
      <c r="I30" s="17"/>
    </row>
    <row r="31" customFormat="1" spans="9:9">
      <c r="I31" s="17"/>
    </row>
    <row r="32" customFormat="1" spans="9:9">
      <c r="I32" s="17"/>
    </row>
    <row r="33" customFormat="1" spans="9:9">
      <c r="I33" s="17"/>
    </row>
    <row r="34" customFormat="1" spans="9:9">
      <c r="I34" s="17"/>
    </row>
    <row r="35" customFormat="1" spans="9:9">
      <c r="I35" s="17"/>
    </row>
    <row r="36" customFormat="1" spans="9:9">
      <c r="I36" s="17"/>
    </row>
    <row r="37" customFormat="1" spans="9:9">
      <c r="I37" s="17"/>
    </row>
    <row r="38" customFormat="1" spans="9:9">
      <c r="I38" s="17"/>
    </row>
    <row r="39" customFormat="1" spans="9:9">
      <c r="I39" s="17"/>
    </row>
    <row r="40" customFormat="1" spans="9:9">
      <c r="I40" s="17"/>
    </row>
    <row r="41" customFormat="1" spans="9:9">
      <c r="I41" s="17"/>
    </row>
    <row r="42" customFormat="1" spans="9:9">
      <c r="I42" s="17"/>
    </row>
    <row r="43" customFormat="1" spans="9:9">
      <c r="I43" s="17"/>
    </row>
    <row r="44" customFormat="1" spans="9:9">
      <c r="I44" s="17"/>
    </row>
    <row r="45" customFormat="1" spans="9:9">
      <c r="I45" s="17"/>
    </row>
    <row r="46" customFormat="1" spans="9:9">
      <c r="I46" s="17"/>
    </row>
    <row r="47" customFormat="1" spans="9:9">
      <c r="I47" s="17"/>
    </row>
    <row r="48" customFormat="1" spans="9:9">
      <c r="I48" s="17"/>
    </row>
    <row r="49" customFormat="1" spans="9:9">
      <c r="I49" s="17"/>
    </row>
    <row r="50" customFormat="1" spans="9:9">
      <c r="I50" s="17"/>
    </row>
    <row r="51" customFormat="1" spans="9:9">
      <c r="I51" s="17"/>
    </row>
    <row r="52" customFormat="1" spans="9:9">
      <c r="I52" s="17"/>
    </row>
    <row r="53" customFormat="1" spans="9:9">
      <c r="I53" s="17"/>
    </row>
    <row r="54" customFormat="1" spans="9:9">
      <c r="I54" s="17"/>
    </row>
    <row r="55" customFormat="1" spans="9:9">
      <c r="I55" s="17"/>
    </row>
    <row r="56" customFormat="1" spans="9:9">
      <c r="I56" s="17"/>
    </row>
    <row r="57" customFormat="1" spans="9:9">
      <c r="I57" s="17"/>
    </row>
    <row r="58" customFormat="1" spans="9:9">
      <c r="I58" s="17"/>
    </row>
    <row r="59" customFormat="1" spans="9:9">
      <c r="I59" s="17"/>
    </row>
    <row r="60" customFormat="1" spans="9:9">
      <c r="I60" s="17"/>
    </row>
    <row r="61" customFormat="1" spans="9:9">
      <c r="I61" s="17"/>
    </row>
    <row r="62" customFormat="1" spans="9:9">
      <c r="I62" s="17"/>
    </row>
    <row r="63" customFormat="1" spans="9:9">
      <c r="I63" s="17"/>
    </row>
    <row r="64" customFormat="1" spans="9:9">
      <c r="I64" s="17"/>
    </row>
    <row r="65" customFormat="1" spans="9:9">
      <c r="I65" s="17"/>
    </row>
    <row r="66" customFormat="1" spans="9:9">
      <c r="I66" s="17"/>
    </row>
    <row r="67" customFormat="1" spans="9:9">
      <c r="I67" s="17"/>
    </row>
    <row r="68" customFormat="1" spans="9:9">
      <c r="I68" s="17"/>
    </row>
    <row r="69" customFormat="1" spans="9:9">
      <c r="I69" s="17"/>
    </row>
    <row r="70" customFormat="1" spans="9:9">
      <c r="I70" s="17"/>
    </row>
    <row r="71" customFormat="1" spans="9:9">
      <c r="I71" s="17"/>
    </row>
    <row r="72" customFormat="1" spans="9:9">
      <c r="I72" s="17"/>
    </row>
    <row r="73" customFormat="1" spans="9:9">
      <c r="I73" s="17"/>
    </row>
    <row r="74" customFormat="1" spans="9:9">
      <c r="I74" s="17"/>
    </row>
    <row r="75" customFormat="1" spans="9:9">
      <c r="I75" s="17"/>
    </row>
    <row r="76" customFormat="1" spans="9:9">
      <c r="I76" s="17"/>
    </row>
    <row r="77" customFormat="1" spans="9:9">
      <c r="I77" s="17"/>
    </row>
    <row r="78" customFormat="1" spans="9:9">
      <c r="I78" s="17"/>
    </row>
    <row r="79" customFormat="1" spans="9:9">
      <c r="I79" s="17"/>
    </row>
    <row r="80" customFormat="1" spans="9:9">
      <c r="I80" s="17"/>
    </row>
    <row r="81" customFormat="1" spans="9:9">
      <c r="I81" s="17"/>
    </row>
    <row r="82" customFormat="1" spans="9:9">
      <c r="I82" s="17"/>
    </row>
    <row r="83" customFormat="1" spans="9:9">
      <c r="I83" s="17"/>
    </row>
    <row r="84" customFormat="1" spans="9:9">
      <c r="I84" s="17"/>
    </row>
    <row r="85" customFormat="1" spans="9:9">
      <c r="I85" s="17"/>
    </row>
    <row r="86" customFormat="1" spans="9:9">
      <c r="I86" s="17"/>
    </row>
    <row r="87" customFormat="1" spans="9:9">
      <c r="I87" s="17"/>
    </row>
    <row r="88" customFormat="1" spans="9:9">
      <c r="I88" s="17"/>
    </row>
    <row r="89" customFormat="1" spans="9:9">
      <c r="I89" s="17"/>
    </row>
    <row r="90" customFormat="1" spans="9:9">
      <c r="I90" s="17"/>
    </row>
    <row r="91" customFormat="1" spans="9:9">
      <c r="I91" s="17"/>
    </row>
    <row r="92" customFormat="1" spans="9:9">
      <c r="I92" s="17"/>
    </row>
    <row r="93" customFormat="1" spans="9:9">
      <c r="I93" s="17"/>
    </row>
    <row r="94" customFormat="1" spans="9:9">
      <c r="I94" s="17"/>
    </row>
    <row r="95" customFormat="1" spans="9:9">
      <c r="I95" s="17"/>
    </row>
    <row r="96" customFormat="1" spans="9:9">
      <c r="I96" s="17"/>
    </row>
    <row r="97" customFormat="1" spans="9:9">
      <c r="I97" s="17"/>
    </row>
    <row r="98" customFormat="1" spans="9:9">
      <c r="I98" s="17"/>
    </row>
    <row r="99" customFormat="1" spans="9:9">
      <c r="I99" s="17"/>
    </row>
    <row r="100" customFormat="1" spans="9:9">
      <c r="I100" s="17"/>
    </row>
    <row r="101" customFormat="1" spans="9:9">
      <c r="I101" s="17"/>
    </row>
    <row r="102" customFormat="1" spans="9:9">
      <c r="I102" s="17"/>
    </row>
    <row r="103" customFormat="1" spans="9:9">
      <c r="I103" s="17"/>
    </row>
    <row r="104" customFormat="1" spans="9:9">
      <c r="I104" s="17"/>
    </row>
    <row r="105" customFormat="1" spans="9:9">
      <c r="I105" s="17"/>
    </row>
    <row r="106" customFormat="1" spans="9:9">
      <c r="I106" s="17"/>
    </row>
    <row r="107" customFormat="1" spans="9:9">
      <c r="I107" s="17"/>
    </row>
    <row r="108" customFormat="1" spans="9:9">
      <c r="I108" s="17"/>
    </row>
    <row r="109" customFormat="1" spans="9:9">
      <c r="I109" s="17"/>
    </row>
    <row r="110" customFormat="1" spans="9:9">
      <c r="I110" s="17"/>
    </row>
    <row r="111" customFormat="1" spans="9:9">
      <c r="I111" s="17"/>
    </row>
    <row r="112" customFormat="1" spans="9:9">
      <c r="I112" s="17"/>
    </row>
    <row r="113" customFormat="1" spans="9:9">
      <c r="I113" s="17"/>
    </row>
    <row r="114" customFormat="1" spans="9:9">
      <c r="I114" s="17"/>
    </row>
    <row r="115" customFormat="1" spans="9:9">
      <c r="I115" s="17"/>
    </row>
    <row r="116" customFormat="1" spans="9:9">
      <c r="I116" s="17"/>
    </row>
    <row r="117" customFormat="1" spans="9:9">
      <c r="I117" s="17"/>
    </row>
    <row r="118" customFormat="1" spans="9:9">
      <c r="I118" s="17"/>
    </row>
    <row r="119" customFormat="1" spans="9:9">
      <c r="I119" s="17"/>
    </row>
    <row r="120" customFormat="1" spans="9:9">
      <c r="I120" s="17"/>
    </row>
    <row r="121" customFormat="1" spans="9:9">
      <c r="I121" s="17"/>
    </row>
    <row r="122" customFormat="1" spans="9:9">
      <c r="I122" s="17"/>
    </row>
    <row r="123" customFormat="1" spans="9:9">
      <c r="I123" s="17"/>
    </row>
    <row r="124" customFormat="1" spans="9:9">
      <c r="I124" s="17"/>
    </row>
    <row r="125" customFormat="1" spans="9:9">
      <c r="I125" s="17"/>
    </row>
    <row r="126" customFormat="1" spans="9:9">
      <c r="I126" s="17"/>
    </row>
    <row r="127" customFormat="1" spans="9:9">
      <c r="I127" s="17"/>
    </row>
    <row r="128" customFormat="1" spans="9:9">
      <c r="I128" s="17"/>
    </row>
    <row r="129" customFormat="1" spans="9:9">
      <c r="I129" s="17"/>
    </row>
    <row r="130" customFormat="1" spans="9:9">
      <c r="I130" s="17"/>
    </row>
    <row r="131" customFormat="1" spans="9:9">
      <c r="I131" s="17"/>
    </row>
    <row r="132" customFormat="1" spans="9:9">
      <c r="I132" s="17"/>
    </row>
    <row r="133" customFormat="1" spans="9:9">
      <c r="I133" s="17"/>
    </row>
    <row r="134" customFormat="1" spans="9:9">
      <c r="I134" s="17"/>
    </row>
    <row r="135" customFormat="1" spans="9:9">
      <c r="I135" s="17"/>
    </row>
    <row r="136" customFormat="1" spans="9:9">
      <c r="I136" s="17"/>
    </row>
    <row r="137" customFormat="1" spans="9:9">
      <c r="I137" s="17"/>
    </row>
    <row r="138" customFormat="1" spans="9:9">
      <c r="I138" s="17"/>
    </row>
    <row r="139" customFormat="1" spans="9:9">
      <c r="I139" s="17"/>
    </row>
    <row r="140" customFormat="1" spans="9:9">
      <c r="I140" s="17"/>
    </row>
    <row r="141" customFormat="1" spans="9:9">
      <c r="I141" s="17"/>
    </row>
    <row r="142" customFormat="1" spans="9:9">
      <c r="I142" s="17"/>
    </row>
    <row r="143" customFormat="1" spans="9:9">
      <c r="I143" s="17"/>
    </row>
    <row r="144" customFormat="1" spans="9:9">
      <c r="I144" s="17"/>
    </row>
    <row r="145" customFormat="1" spans="9:9">
      <c r="I145" s="17"/>
    </row>
    <row r="146" customFormat="1" spans="9:9">
      <c r="I146" s="17"/>
    </row>
    <row r="147" customFormat="1" spans="9:9">
      <c r="I147" s="17"/>
    </row>
    <row r="148" customFormat="1" spans="9:9">
      <c r="I148" s="17"/>
    </row>
    <row r="149" customFormat="1" spans="9:9">
      <c r="I149" s="17"/>
    </row>
    <row r="150" customFormat="1" spans="9:9">
      <c r="I150" s="17"/>
    </row>
    <row r="151" customFormat="1" spans="9:9">
      <c r="I151" s="17"/>
    </row>
    <row r="152" customFormat="1" spans="9:9">
      <c r="I152" s="17"/>
    </row>
    <row r="153" customFormat="1" spans="9:9">
      <c r="I153" s="17"/>
    </row>
    <row r="154" customFormat="1" spans="9:9">
      <c r="I154" s="17"/>
    </row>
    <row r="155" customFormat="1" spans="9:9">
      <c r="I155" s="17"/>
    </row>
    <row r="156" customFormat="1" spans="9:9">
      <c r="I156" s="17"/>
    </row>
    <row r="157" customFormat="1" spans="9:9">
      <c r="I157" s="17"/>
    </row>
    <row r="158" customFormat="1" spans="9:9">
      <c r="I158" s="17"/>
    </row>
    <row r="159" customFormat="1" spans="9:9">
      <c r="I159" s="17"/>
    </row>
    <row r="160" customFormat="1" spans="9:9">
      <c r="I160" s="17"/>
    </row>
    <row r="161" customFormat="1" spans="9:9">
      <c r="I161" s="17"/>
    </row>
    <row r="162" customFormat="1" spans="9:9">
      <c r="I162" s="17"/>
    </row>
    <row r="163" customFormat="1" spans="9:9">
      <c r="I163" s="17"/>
    </row>
    <row r="164" customFormat="1" spans="9:9">
      <c r="I164" s="17"/>
    </row>
    <row r="165" customFormat="1" spans="9:9">
      <c r="I165" s="17"/>
    </row>
    <row r="166" customFormat="1" spans="9:9">
      <c r="I166" s="17"/>
    </row>
    <row r="167" customFormat="1" spans="9:9">
      <c r="I167" s="17"/>
    </row>
    <row r="168" customFormat="1" spans="9:9">
      <c r="I168" s="17"/>
    </row>
    <row r="169" customFormat="1" spans="9:9">
      <c r="I169" s="17"/>
    </row>
    <row r="170" customFormat="1" spans="9:9">
      <c r="I170" s="17"/>
    </row>
    <row r="171" customFormat="1" spans="9:9">
      <c r="I171" s="17"/>
    </row>
    <row r="172" customFormat="1" spans="9:9">
      <c r="I172" s="17"/>
    </row>
    <row r="173" customFormat="1" spans="9:9">
      <c r="I173" s="17"/>
    </row>
    <row r="174" customFormat="1" spans="9:9">
      <c r="I174" s="17"/>
    </row>
    <row r="175" customFormat="1" spans="9:9">
      <c r="I175" s="17"/>
    </row>
    <row r="176" customFormat="1" spans="9:9">
      <c r="I176" s="17"/>
    </row>
    <row r="177" customFormat="1" spans="9:9">
      <c r="I177" s="17"/>
    </row>
    <row r="178" customFormat="1" spans="9:9">
      <c r="I178" s="17"/>
    </row>
    <row r="179" customFormat="1" spans="9:9">
      <c r="I179" s="17"/>
    </row>
    <row r="180" customFormat="1" spans="9:9">
      <c r="I180" s="17"/>
    </row>
    <row r="181" customFormat="1" spans="9:9">
      <c r="I181" s="17"/>
    </row>
    <row r="182" customFormat="1" spans="9:9">
      <c r="I182" s="17"/>
    </row>
    <row r="183" customFormat="1" spans="9:9">
      <c r="I183" s="17"/>
    </row>
    <row r="184" customFormat="1" spans="9:9">
      <c r="I184" s="17"/>
    </row>
    <row r="185" customFormat="1" spans="9:9">
      <c r="I185" s="17"/>
    </row>
    <row r="186" customFormat="1" spans="9:9">
      <c r="I186" s="17"/>
    </row>
    <row r="187" customFormat="1" spans="9:9">
      <c r="I187" s="17"/>
    </row>
    <row r="188" customFormat="1" spans="9:9">
      <c r="I188" s="17"/>
    </row>
    <row r="189" customFormat="1" spans="9:9">
      <c r="I189" s="17"/>
    </row>
    <row r="190" customFormat="1" spans="9:9">
      <c r="I190" s="17"/>
    </row>
    <row r="191" customFormat="1" spans="9:9">
      <c r="I191" s="17"/>
    </row>
    <row r="192" customFormat="1" spans="9:9">
      <c r="I192" s="17"/>
    </row>
    <row r="193" customFormat="1" spans="9:9">
      <c r="I193" s="17"/>
    </row>
    <row r="194" customFormat="1" spans="9:9">
      <c r="I194" s="17"/>
    </row>
    <row r="195" customFormat="1" spans="9:9">
      <c r="I195" s="17"/>
    </row>
    <row r="196" customFormat="1" spans="9:9">
      <c r="I196" s="17"/>
    </row>
    <row r="197" customFormat="1" spans="9:9">
      <c r="I197" s="17"/>
    </row>
    <row r="198" customFormat="1" spans="9:9">
      <c r="I198" s="17"/>
    </row>
    <row r="199" customFormat="1" spans="9:9">
      <c r="I199" s="17"/>
    </row>
    <row r="200" customFormat="1" spans="9:9">
      <c r="I200" s="17"/>
    </row>
    <row r="201" customFormat="1" spans="9:9">
      <c r="I201" s="17"/>
    </row>
    <row r="202" customFormat="1" spans="9:9">
      <c r="I202" s="17"/>
    </row>
    <row r="203" customFormat="1" spans="9:9">
      <c r="I203" s="17"/>
    </row>
    <row r="204" customFormat="1" spans="9:9">
      <c r="I204" s="17"/>
    </row>
    <row r="205" customFormat="1" spans="9:9">
      <c r="I205" s="17"/>
    </row>
    <row r="206" customFormat="1" spans="9:9">
      <c r="I206" s="17"/>
    </row>
    <row r="207" customFormat="1" spans="9:9">
      <c r="I207" s="17"/>
    </row>
    <row r="208" customFormat="1" spans="9:9">
      <c r="I208" s="17"/>
    </row>
    <row r="209" customFormat="1" spans="9:9">
      <c r="I209" s="17"/>
    </row>
    <row r="210" customFormat="1" spans="9:9">
      <c r="I210" s="17"/>
    </row>
    <row r="211" customFormat="1" spans="9:9">
      <c r="I211" s="17"/>
    </row>
    <row r="212" customFormat="1" spans="9:9">
      <c r="I212" s="17"/>
    </row>
    <row r="213" customFormat="1" spans="9:9">
      <c r="I213" s="17"/>
    </row>
    <row r="214" customFormat="1" spans="9:9">
      <c r="I214" s="17"/>
    </row>
    <row r="215" customFormat="1" spans="9:9">
      <c r="I215" s="17"/>
    </row>
    <row r="216" customFormat="1" spans="9:9">
      <c r="I216" s="17"/>
    </row>
    <row r="217" customFormat="1" spans="9:9">
      <c r="I217" s="17"/>
    </row>
    <row r="218" customFormat="1" spans="9:9">
      <c r="I218" s="17"/>
    </row>
    <row r="219" customFormat="1" spans="9:9">
      <c r="I219" s="17"/>
    </row>
    <row r="220" customFormat="1" spans="9:9">
      <c r="I220" s="17"/>
    </row>
    <row r="221" customFormat="1" spans="9:9">
      <c r="I221" s="17"/>
    </row>
    <row r="222" customFormat="1" spans="9:9">
      <c r="I222" s="17"/>
    </row>
    <row r="223" customFormat="1" spans="9:9">
      <c r="I223" s="17"/>
    </row>
    <row r="224" customFormat="1" spans="9:9">
      <c r="I224" s="17"/>
    </row>
    <row r="225" customFormat="1" spans="9:9">
      <c r="I225" s="17"/>
    </row>
    <row r="226" customFormat="1" spans="9:9">
      <c r="I226" s="17"/>
    </row>
    <row r="227" customFormat="1" spans="9:9">
      <c r="I227" s="17"/>
    </row>
    <row r="228" customFormat="1" spans="9:9">
      <c r="I228" s="17"/>
    </row>
    <row r="229" customFormat="1" spans="9:9">
      <c r="I229" s="17"/>
    </row>
    <row r="230" customFormat="1" spans="9:9">
      <c r="I230" s="17"/>
    </row>
    <row r="231" customFormat="1" spans="9:9">
      <c r="I231" s="17"/>
    </row>
    <row r="232" customFormat="1" spans="9:9">
      <c r="I232" s="17"/>
    </row>
    <row r="233" customFormat="1" spans="9:9">
      <c r="I233" s="17"/>
    </row>
    <row r="234" customFormat="1" spans="9:9">
      <c r="I234" s="17"/>
    </row>
    <row r="235" customFormat="1" spans="9:9">
      <c r="I235" s="17"/>
    </row>
    <row r="236" customFormat="1" spans="9:9">
      <c r="I236" s="17"/>
    </row>
    <row r="237" customFormat="1" spans="9:9">
      <c r="I237" s="17"/>
    </row>
    <row r="238" customFormat="1" spans="9:9">
      <c r="I238" s="17"/>
    </row>
    <row r="239" customFormat="1" spans="9:9">
      <c r="I239" s="17"/>
    </row>
    <row r="240" customFormat="1" spans="9:9">
      <c r="I240" s="17"/>
    </row>
    <row r="241" customFormat="1" spans="9:9">
      <c r="I241" s="17"/>
    </row>
    <row r="242" customFormat="1" spans="9:9">
      <c r="I242" s="17"/>
    </row>
    <row r="243" customFormat="1" spans="9:9">
      <c r="I243" s="17"/>
    </row>
    <row r="244" customFormat="1" spans="9:9">
      <c r="I244" s="17"/>
    </row>
    <row r="245" customFormat="1" spans="9:9">
      <c r="I245" s="17"/>
    </row>
    <row r="246" customFormat="1" spans="9:9">
      <c r="I246" s="17"/>
    </row>
    <row r="247" customFormat="1" spans="9:9">
      <c r="I247" s="17"/>
    </row>
    <row r="248" customFormat="1" spans="9:9">
      <c r="I248" s="17"/>
    </row>
    <row r="249" customFormat="1" spans="9:9">
      <c r="I249" s="17"/>
    </row>
    <row r="250" customFormat="1" spans="9:9">
      <c r="I250" s="17"/>
    </row>
    <row r="251" customFormat="1" spans="9:9">
      <c r="I251" s="17"/>
    </row>
    <row r="252" customFormat="1" spans="9:9">
      <c r="I252" s="17"/>
    </row>
    <row r="253" customFormat="1" spans="9:9">
      <c r="I253" s="17"/>
    </row>
    <row r="254" customFormat="1" spans="9:9">
      <c r="I254" s="17"/>
    </row>
    <row r="255" customFormat="1" spans="9:9">
      <c r="I255" s="17"/>
    </row>
    <row r="256" customFormat="1" spans="9:9">
      <c r="I256" s="17"/>
    </row>
    <row r="257" customFormat="1" spans="9:9">
      <c r="I257" s="17"/>
    </row>
    <row r="258" customFormat="1" spans="9:9">
      <c r="I258" s="17"/>
    </row>
    <row r="259" customFormat="1" spans="9:9">
      <c r="I259" s="17"/>
    </row>
    <row r="260" customFormat="1" spans="9:9">
      <c r="I260" s="17"/>
    </row>
    <row r="261" customFormat="1" spans="9:9">
      <c r="I261" s="17"/>
    </row>
    <row r="262" customFormat="1" spans="9:9">
      <c r="I262" s="17"/>
    </row>
    <row r="263" customFormat="1" spans="9:9">
      <c r="I263" s="17"/>
    </row>
    <row r="264" customFormat="1" spans="9:9">
      <c r="I264" s="17"/>
    </row>
    <row r="265" customFormat="1" spans="9:9">
      <c r="I265" s="17"/>
    </row>
    <row r="266" customFormat="1" spans="9:9">
      <c r="I266" s="17"/>
    </row>
    <row r="267" customFormat="1" spans="9:9">
      <c r="I267" s="17"/>
    </row>
    <row r="268" customFormat="1" spans="9:9">
      <c r="I268" s="17"/>
    </row>
    <row r="269" customFormat="1" spans="9:9">
      <c r="I269" s="17"/>
    </row>
    <row r="270" customFormat="1" spans="9:9">
      <c r="I270" s="17"/>
    </row>
    <row r="271" customFormat="1" spans="9:9">
      <c r="I271" s="17"/>
    </row>
    <row r="272" customFormat="1" spans="9:9">
      <c r="I272" s="17"/>
    </row>
    <row r="273" customFormat="1" spans="9:9">
      <c r="I273" s="17"/>
    </row>
    <row r="274" customFormat="1" spans="9:9">
      <c r="I274" s="17"/>
    </row>
    <row r="275" customFormat="1" spans="9:9">
      <c r="I275" s="17"/>
    </row>
    <row r="276" customFormat="1" spans="9:9">
      <c r="I276" s="17"/>
    </row>
    <row r="277" customFormat="1" spans="9:9">
      <c r="I277" s="17"/>
    </row>
    <row r="278" customFormat="1" spans="9:9">
      <c r="I278" s="17"/>
    </row>
    <row r="279" customFormat="1" spans="9:9">
      <c r="I279" s="17"/>
    </row>
    <row r="280" customFormat="1" spans="9:9">
      <c r="I280" s="17"/>
    </row>
    <row r="281" customFormat="1" spans="9:9">
      <c r="I281" s="17"/>
    </row>
    <row r="282" customFormat="1" spans="9:9">
      <c r="I282" s="17"/>
    </row>
    <row r="283" customFormat="1" spans="9:9">
      <c r="I283" s="17"/>
    </row>
    <row r="284" customFormat="1" spans="9:9">
      <c r="I284" s="17"/>
    </row>
    <row r="285" customFormat="1" spans="9:9">
      <c r="I285" s="17"/>
    </row>
    <row r="286" customFormat="1" spans="9:9">
      <c r="I286" s="17"/>
    </row>
    <row r="287" customFormat="1" spans="9:9">
      <c r="I287" s="17"/>
    </row>
    <row r="288" customFormat="1" spans="9:9">
      <c r="I288" s="17"/>
    </row>
    <row r="289" customFormat="1" spans="9:9">
      <c r="I289" s="17"/>
    </row>
    <row r="290" customFormat="1" spans="9:9">
      <c r="I290" s="17"/>
    </row>
    <row r="291" customFormat="1" spans="9:9">
      <c r="I291" s="17"/>
    </row>
    <row r="292" customFormat="1" spans="9:9">
      <c r="I292" s="17"/>
    </row>
    <row r="293" customFormat="1" spans="9:9">
      <c r="I293" s="17"/>
    </row>
    <row r="294" customFormat="1" spans="9:9">
      <c r="I294" s="17"/>
    </row>
    <row r="295" customFormat="1" spans="9:9">
      <c r="I295" s="17"/>
    </row>
    <row r="296" customFormat="1" spans="9:9">
      <c r="I296" s="17"/>
    </row>
    <row r="297" customFormat="1" spans="9:9">
      <c r="I297" s="17"/>
    </row>
    <row r="298" customFormat="1" spans="9:9">
      <c r="I298" s="17"/>
    </row>
    <row r="299" customFormat="1" spans="9:9">
      <c r="I299" s="17"/>
    </row>
    <row r="300" customFormat="1" spans="9:9">
      <c r="I300" s="17"/>
    </row>
    <row r="301" customFormat="1" spans="9:9">
      <c r="I301" s="17"/>
    </row>
    <row r="302" customFormat="1" spans="9:9">
      <c r="I302" s="17"/>
    </row>
    <row r="303" customFormat="1" spans="9:9">
      <c r="I303" s="17"/>
    </row>
    <row r="304" customFormat="1" spans="9:9">
      <c r="I304" s="17"/>
    </row>
    <row r="305" customFormat="1" spans="9:9">
      <c r="I305" s="17"/>
    </row>
    <row r="306" customFormat="1" spans="9:9">
      <c r="I306" s="17"/>
    </row>
    <row r="307" customFormat="1" spans="9:9">
      <c r="I307" s="17"/>
    </row>
    <row r="308" customFormat="1" spans="9:9">
      <c r="I308" s="17"/>
    </row>
    <row r="309" customFormat="1" spans="9:9">
      <c r="I309" s="17"/>
    </row>
    <row r="310" customFormat="1" spans="9:9">
      <c r="I310" s="17"/>
    </row>
    <row r="311" customFormat="1" spans="9:9">
      <c r="I311" s="17"/>
    </row>
    <row r="312" customFormat="1" spans="9:9">
      <c r="I312" s="17"/>
    </row>
    <row r="313" customFormat="1" spans="9:9">
      <c r="I313" s="17"/>
    </row>
    <row r="314" customFormat="1" spans="9:9">
      <c r="I314" s="17"/>
    </row>
    <row r="315" customFormat="1" spans="9:9">
      <c r="I315" s="17"/>
    </row>
    <row r="316" customFormat="1" spans="9:9">
      <c r="I316" s="17"/>
    </row>
    <row r="317" customFormat="1" spans="9:9">
      <c r="I317" s="17"/>
    </row>
    <row r="318" customFormat="1" spans="9:9">
      <c r="I318" s="17"/>
    </row>
    <row r="319" customFormat="1" spans="9:9">
      <c r="I319" s="17"/>
    </row>
    <row r="320" customFormat="1" spans="9:9">
      <c r="I320" s="17"/>
    </row>
    <row r="321" customFormat="1" spans="9:9">
      <c r="I321" s="17"/>
    </row>
    <row r="322" customFormat="1" spans="9:9">
      <c r="I322" s="17"/>
    </row>
    <row r="323" customFormat="1" spans="9:9">
      <c r="I323" s="17"/>
    </row>
    <row r="324" customFormat="1" spans="9:9">
      <c r="I324" s="17"/>
    </row>
    <row r="325" customFormat="1" spans="9:9">
      <c r="I325" s="17"/>
    </row>
    <row r="326" customFormat="1" spans="9:9">
      <c r="I326" s="17"/>
    </row>
    <row r="327" customFormat="1" spans="9:9">
      <c r="I327" s="17"/>
    </row>
    <row r="328" customFormat="1" spans="9:9">
      <c r="I328" s="17"/>
    </row>
    <row r="329" customFormat="1" spans="9:9">
      <c r="I329" s="17"/>
    </row>
    <row r="330" customFormat="1" spans="9:9">
      <c r="I330" s="17"/>
    </row>
    <row r="331" customFormat="1" spans="9:9">
      <c r="I331" s="17"/>
    </row>
    <row r="332" customFormat="1" spans="9:9">
      <c r="I332" s="17"/>
    </row>
    <row r="333" customFormat="1" spans="9:9">
      <c r="I333" s="17"/>
    </row>
    <row r="334" customFormat="1" spans="9:9">
      <c r="I334" s="17"/>
    </row>
    <row r="335" customFormat="1" spans="9:9">
      <c r="I335" s="17"/>
    </row>
    <row r="336" customFormat="1" spans="9:9">
      <c r="I336" s="17"/>
    </row>
    <row r="337" customFormat="1" spans="9:9">
      <c r="I337" s="17"/>
    </row>
    <row r="338" customFormat="1" spans="9:9">
      <c r="I338" s="17"/>
    </row>
    <row r="339" customFormat="1" spans="9:9">
      <c r="I339" s="17"/>
    </row>
    <row r="340" customFormat="1" spans="9:9">
      <c r="I340" s="17"/>
    </row>
    <row r="341" customFormat="1" spans="9:9">
      <c r="I341" s="17"/>
    </row>
    <row r="342" customFormat="1" spans="9:9">
      <c r="I342" s="17"/>
    </row>
    <row r="343" customFormat="1" spans="9:9">
      <c r="I343" s="17"/>
    </row>
    <row r="344" customFormat="1" spans="9:9">
      <c r="I344" s="17"/>
    </row>
    <row r="345" customFormat="1" spans="9:9">
      <c r="I345" s="17"/>
    </row>
    <row r="346" customFormat="1" spans="9:9">
      <c r="I346" s="17"/>
    </row>
    <row r="347" customFormat="1" spans="9:9">
      <c r="I347" s="17"/>
    </row>
    <row r="348" customFormat="1" spans="9:9">
      <c r="I348" s="17"/>
    </row>
    <row r="349" customFormat="1" spans="9:9">
      <c r="I349" s="17"/>
    </row>
    <row r="350" customFormat="1" spans="9:9">
      <c r="I350" s="17"/>
    </row>
    <row r="351" customFormat="1" spans="9:9">
      <c r="I351" s="17"/>
    </row>
    <row r="352" customFormat="1" spans="9:9">
      <c r="I352" s="17"/>
    </row>
    <row r="353" customFormat="1" spans="9:9">
      <c r="I353" s="17"/>
    </row>
    <row r="354" customFormat="1" spans="9:9">
      <c r="I354" s="17"/>
    </row>
    <row r="355" customFormat="1" spans="9:9">
      <c r="I355" s="17"/>
    </row>
    <row r="356" customFormat="1" spans="9:9">
      <c r="I356" s="17"/>
    </row>
    <row r="357" customFormat="1" spans="9:9">
      <c r="I357" s="17"/>
    </row>
    <row r="358" customFormat="1" spans="9:9">
      <c r="I358" s="17"/>
    </row>
    <row r="359" customFormat="1" spans="9:9">
      <c r="I359" s="17"/>
    </row>
    <row r="360" customFormat="1" spans="9:9">
      <c r="I360" s="17"/>
    </row>
    <row r="361" customFormat="1" spans="9:9">
      <c r="I361" s="17"/>
    </row>
    <row r="362" customFormat="1" spans="9:9">
      <c r="I362" s="17"/>
    </row>
    <row r="363" customFormat="1" spans="9:9">
      <c r="I363" s="17"/>
    </row>
    <row r="364" customFormat="1" spans="9:9">
      <c r="I364" s="17"/>
    </row>
    <row r="365" customFormat="1" spans="9:9">
      <c r="I365" s="17"/>
    </row>
    <row r="366" customFormat="1" spans="9:9">
      <c r="I366" s="17"/>
    </row>
    <row r="367" customFormat="1" spans="9:9">
      <c r="I367" s="17"/>
    </row>
    <row r="368" customFormat="1" spans="9:9">
      <c r="I368" s="17"/>
    </row>
    <row r="369" customFormat="1" spans="9:9">
      <c r="I369" s="17"/>
    </row>
    <row r="370" customFormat="1" spans="9:9">
      <c r="I370" s="17"/>
    </row>
    <row r="371" customFormat="1" spans="9:9">
      <c r="I371" s="17"/>
    </row>
    <row r="372" customFormat="1" spans="9:9">
      <c r="I372" s="17"/>
    </row>
    <row r="373" customFormat="1" spans="9:9">
      <c r="I373" s="17"/>
    </row>
    <row r="374" customFormat="1" spans="9:9">
      <c r="I374" s="17"/>
    </row>
    <row r="375" customFormat="1" spans="9:9">
      <c r="I375" s="17"/>
    </row>
    <row r="376" customFormat="1" spans="9:9">
      <c r="I376" s="17"/>
    </row>
    <row r="377" customFormat="1" spans="9:9">
      <c r="I377" s="17"/>
    </row>
    <row r="378" customFormat="1" spans="9:9">
      <c r="I378" s="17"/>
    </row>
    <row r="379" customFormat="1" spans="9:9">
      <c r="I379" s="17"/>
    </row>
    <row r="380" customFormat="1" spans="9:9">
      <c r="I380" s="17"/>
    </row>
    <row r="381" customFormat="1" spans="9:9">
      <c r="I381" s="17"/>
    </row>
    <row r="382" customFormat="1" spans="9:9">
      <c r="I382" s="17"/>
    </row>
    <row r="383" customFormat="1" spans="9:9">
      <c r="I383" s="17"/>
    </row>
    <row r="384" customFormat="1" spans="9:9">
      <c r="I384" s="17"/>
    </row>
    <row r="385" customFormat="1" spans="9:9">
      <c r="I385" s="17"/>
    </row>
    <row r="386" customFormat="1" spans="9:9">
      <c r="I386" s="17"/>
    </row>
    <row r="387" customFormat="1" spans="9:9">
      <c r="I387" s="17"/>
    </row>
    <row r="388" customFormat="1" spans="9:9">
      <c r="I388" s="17"/>
    </row>
    <row r="389" customFormat="1" spans="9:9">
      <c r="I389" s="17"/>
    </row>
    <row r="390" customFormat="1" spans="9:9">
      <c r="I390" s="17"/>
    </row>
    <row r="391" customFormat="1" spans="9:9">
      <c r="I391" s="17"/>
    </row>
    <row r="392" customFormat="1" spans="9:9">
      <c r="I392" s="17"/>
    </row>
    <row r="393" customFormat="1" spans="9:9">
      <c r="I393" s="17"/>
    </row>
    <row r="394" customFormat="1" spans="9:9">
      <c r="I394" s="17"/>
    </row>
    <row r="395" customFormat="1" spans="9:9">
      <c r="I395" s="17"/>
    </row>
    <row r="396" customFormat="1" spans="9:9">
      <c r="I396" s="17"/>
    </row>
    <row r="397" customFormat="1" spans="9:9">
      <c r="I397" s="17"/>
    </row>
    <row r="398" customFormat="1" spans="9:9">
      <c r="I398" s="17"/>
    </row>
    <row r="399" customFormat="1" spans="9:9">
      <c r="I399" s="17"/>
    </row>
    <row r="400" customFormat="1" spans="9:9">
      <c r="I400" s="17"/>
    </row>
    <row r="401" customFormat="1" spans="9:9">
      <c r="I401" s="17"/>
    </row>
    <row r="402" customFormat="1" spans="9:9">
      <c r="I402" s="17"/>
    </row>
    <row r="403" customFormat="1" spans="9:9">
      <c r="I403" s="17"/>
    </row>
    <row r="404" customFormat="1" spans="9:9">
      <c r="I404" s="17"/>
    </row>
    <row r="405" customFormat="1" spans="9:9">
      <c r="I405" s="17"/>
    </row>
    <row r="406" customFormat="1" spans="9:9">
      <c r="I406" s="17"/>
    </row>
    <row r="407" customFormat="1" spans="9:9">
      <c r="I407" s="17"/>
    </row>
    <row r="408" customFormat="1" spans="9:9">
      <c r="I408" s="17"/>
    </row>
    <row r="409" customFormat="1" spans="9:9">
      <c r="I409" s="17"/>
    </row>
    <row r="410" customFormat="1" spans="9:9">
      <c r="I410" s="17"/>
    </row>
    <row r="411" customFormat="1" spans="9:9">
      <c r="I411" s="17"/>
    </row>
    <row r="412" customFormat="1" spans="9:9">
      <c r="I412" s="17"/>
    </row>
    <row r="413" customFormat="1" spans="9:9">
      <c r="I413" s="17"/>
    </row>
    <row r="414" customFormat="1" spans="9:9">
      <c r="I414" s="17"/>
    </row>
    <row r="415" customFormat="1" spans="9:9">
      <c r="I415" s="17"/>
    </row>
    <row r="416" customFormat="1" spans="9:9">
      <c r="I416" s="17"/>
    </row>
    <row r="417" customFormat="1" spans="9:9">
      <c r="I417" s="17"/>
    </row>
    <row r="418" customFormat="1" spans="9:9">
      <c r="I418" s="17"/>
    </row>
    <row r="419" customFormat="1" spans="9:9">
      <c r="I419" s="17"/>
    </row>
    <row r="420" customFormat="1" spans="9:9">
      <c r="I420" s="17"/>
    </row>
    <row r="421" customFormat="1" spans="9:9">
      <c r="I421" s="17"/>
    </row>
    <row r="422" customFormat="1" spans="9:9">
      <c r="I422" s="17"/>
    </row>
    <row r="423" customFormat="1" spans="9:9">
      <c r="I423" s="17"/>
    </row>
    <row r="424" customFormat="1" spans="9:9">
      <c r="I424" s="17"/>
    </row>
    <row r="425" customFormat="1" spans="9:9">
      <c r="I425" s="17"/>
    </row>
    <row r="426" customFormat="1" spans="9:9">
      <c r="I426" s="17"/>
    </row>
    <row r="427" customFormat="1" spans="9:9">
      <c r="I427" s="17"/>
    </row>
    <row r="428" customFormat="1" spans="9:9">
      <c r="I428" s="17"/>
    </row>
    <row r="429" customFormat="1" spans="9:9">
      <c r="I429" s="17"/>
    </row>
    <row r="430" customFormat="1" spans="9:9">
      <c r="I430" s="17"/>
    </row>
    <row r="431" customFormat="1" spans="9:9">
      <c r="I431" s="17"/>
    </row>
    <row r="432" customFormat="1" spans="9:9">
      <c r="I432" s="17"/>
    </row>
    <row r="433" customFormat="1" spans="9:9">
      <c r="I433" s="17"/>
    </row>
    <row r="434" customFormat="1" spans="9:9">
      <c r="I434" s="17"/>
    </row>
    <row r="435" customFormat="1" spans="9:9">
      <c r="I435" s="17"/>
    </row>
    <row r="436" customFormat="1" spans="9:9">
      <c r="I436" s="17"/>
    </row>
    <row r="437" customFormat="1" spans="9:9">
      <c r="I437" s="17"/>
    </row>
    <row r="438" customFormat="1" spans="9:9">
      <c r="I438" s="17"/>
    </row>
    <row r="439" customFormat="1" spans="9:9">
      <c r="I439" s="17"/>
    </row>
    <row r="440" customFormat="1" spans="9:9">
      <c r="I440" s="17"/>
    </row>
    <row r="441" customFormat="1" spans="9:9">
      <c r="I441" s="17"/>
    </row>
    <row r="442" customFormat="1" spans="9:9">
      <c r="I442" s="17"/>
    </row>
    <row r="443" customFormat="1" spans="9:9">
      <c r="I443" s="17"/>
    </row>
    <row r="444" customFormat="1" spans="9:9">
      <c r="I444" s="17"/>
    </row>
    <row r="445" customFormat="1" spans="9:9">
      <c r="I445" s="17"/>
    </row>
    <row r="446" customFormat="1" spans="9:9">
      <c r="I446" s="17"/>
    </row>
    <row r="447" customFormat="1" spans="9:9">
      <c r="I447" s="17"/>
    </row>
    <row r="448" customFormat="1" spans="9:9">
      <c r="I448" s="17"/>
    </row>
    <row r="449" customFormat="1" spans="9:9">
      <c r="I449" s="17"/>
    </row>
    <row r="450" customFormat="1" spans="9:9">
      <c r="I450" s="17"/>
    </row>
    <row r="451" customFormat="1" spans="9:9">
      <c r="I451" s="17"/>
    </row>
    <row r="452" customFormat="1" spans="9:9">
      <c r="I452" s="17"/>
    </row>
    <row r="453" customFormat="1" spans="9:9">
      <c r="I453" s="17"/>
    </row>
    <row r="454" customFormat="1" spans="9:9">
      <c r="I454" s="17"/>
    </row>
    <row r="455" customFormat="1" spans="9:9">
      <c r="I455" s="17"/>
    </row>
    <row r="456" customFormat="1" spans="9:9">
      <c r="I456" s="17"/>
    </row>
    <row r="457" customFormat="1" spans="9:9">
      <c r="I457" s="17"/>
    </row>
    <row r="458" customFormat="1" spans="9:9">
      <c r="I458" s="17"/>
    </row>
    <row r="459" customFormat="1" spans="9:9">
      <c r="I459" s="17"/>
    </row>
    <row r="460" customFormat="1" spans="9:9">
      <c r="I460" s="17"/>
    </row>
    <row r="461" customFormat="1" spans="9:9">
      <c r="I461" s="17"/>
    </row>
    <row r="462" customFormat="1" spans="9:9">
      <c r="I462" s="17"/>
    </row>
    <row r="463" customFormat="1" spans="9:9">
      <c r="I463" s="17"/>
    </row>
    <row r="464" customFormat="1" spans="9:9">
      <c r="I464" s="17"/>
    </row>
    <row r="465" customFormat="1" spans="9:9">
      <c r="I465" s="17"/>
    </row>
    <row r="466" customFormat="1" spans="9:9">
      <c r="I466" s="17"/>
    </row>
    <row r="467" customFormat="1" spans="9:9">
      <c r="I467" s="17"/>
    </row>
    <row r="468" customFormat="1" spans="9:9">
      <c r="I468" s="17"/>
    </row>
    <row r="469" customFormat="1" spans="9:9">
      <c r="I469" s="17"/>
    </row>
    <row r="470" customFormat="1" spans="9:9">
      <c r="I470" s="17"/>
    </row>
    <row r="471" customFormat="1" spans="9:9">
      <c r="I471" s="17"/>
    </row>
    <row r="472" customFormat="1" spans="9:9">
      <c r="I472" s="17"/>
    </row>
    <row r="473" customFormat="1" spans="9:9">
      <c r="I473" s="17"/>
    </row>
    <row r="474" customFormat="1" spans="9:9">
      <c r="I474" s="17"/>
    </row>
    <row r="475" customFormat="1" spans="9:9">
      <c r="I475" s="17"/>
    </row>
    <row r="476" customFormat="1" spans="9:9">
      <c r="I476" s="17"/>
    </row>
    <row r="477" customFormat="1" spans="9:9">
      <c r="I477" s="17"/>
    </row>
    <row r="478" customFormat="1" spans="9:9">
      <c r="I478" s="17"/>
    </row>
    <row r="479" customFormat="1" spans="9:9">
      <c r="I479" s="17"/>
    </row>
    <row r="480" customFormat="1" spans="9:9">
      <c r="I480" s="17"/>
    </row>
    <row r="481" customFormat="1" spans="9:9">
      <c r="I481" s="17"/>
    </row>
    <row r="482" customFormat="1" spans="9:9">
      <c r="I482" s="17"/>
    </row>
    <row r="483" customFormat="1" spans="9:9">
      <c r="I483" s="17"/>
    </row>
    <row r="484" customFormat="1" spans="9:9">
      <c r="I484" s="17"/>
    </row>
    <row r="485" customFormat="1" spans="9:9">
      <c r="I485" s="17"/>
    </row>
    <row r="486" customFormat="1" spans="9:9">
      <c r="I486" s="17"/>
    </row>
    <row r="487" customFormat="1" spans="9:9">
      <c r="I487" s="17"/>
    </row>
    <row r="488" customFormat="1" spans="9:9">
      <c r="I488" s="17"/>
    </row>
    <row r="489" customFormat="1" spans="9:9">
      <c r="I489" s="17"/>
    </row>
    <row r="490" customFormat="1" spans="9:9">
      <c r="I490" s="17"/>
    </row>
    <row r="491" customFormat="1" spans="9:9">
      <c r="I491" s="17"/>
    </row>
    <row r="492" customFormat="1" spans="9:9">
      <c r="I492" s="17"/>
    </row>
    <row r="493" customFormat="1" spans="9:9">
      <c r="I493" s="17"/>
    </row>
    <row r="494" customFormat="1" spans="9:9">
      <c r="I494" s="17"/>
    </row>
    <row r="495" customFormat="1" spans="9:9">
      <c r="I495" s="17"/>
    </row>
    <row r="496" customFormat="1" spans="9:9">
      <c r="I496" s="17"/>
    </row>
    <row r="497" customFormat="1" spans="9:9">
      <c r="I497" s="17"/>
    </row>
    <row r="498" customFormat="1" spans="9:9">
      <c r="I498" s="17"/>
    </row>
    <row r="499" customFormat="1" spans="9:9">
      <c r="I499" s="17"/>
    </row>
    <row r="500" customFormat="1" spans="9:9">
      <c r="I500" s="17"/>
    </row>
    <row r="501" customFormat="1" spans="9:9">
      <c r="I501" s="17"/>
    </row>
    <row r="502" customFormat="1" spans="9:9">
      <c r="I502" s="17"/>
    </row>
    <row r="503" customFormat="1" spans="9:9">
      <c r="I503" s="17"/>
    </row>
    <row r="504" customFormat="1" spans="9:9">
      <c r="I504" s="17"/>
    </row>
    <row r="505" customFormat="1" spans="9:9">
      <c r="I505" s="17"/>
    </row>
    <row r="506" customFormat="1" spans="9:9">
      <c r="I506" s="17"/>
    </row>
    <row r="507" customFormat="1" spans="9:9">
      <c r="I507" s="17"/>
    </row>
    <row r="508" customFormat="1" spans="9:9">
      <c r="I508" s="17"/>
    </row>
    <row r="509" customFormat="1" spans="9:9">
      <c r="I509" s="17"/>
    </row>
    <row r="510" customFormat="1" spans="9:9">
      <c r="I510" s="17"/>
    </row>
    <row r="511" customFormat="1" spans="9:9">
      <c r="I511" s="17"/>
    </row>
    <row r="512" customFormat="1" spans="9:9">
      <c r="I512" s="17"/>
    </row>
    <row r="513" customFormat="1" spans="9:9">
      <c r="I513" s="17"/>
    </row>
    <row r="514" customFormat="1" spans="9:9">
      <c r="I514" s="17"/>
    </row>
    <row r="515" customFormat="1" spans="9:9">
      <c r="I515" s="17"/>
    </row>
    <row r="516" customFormat="1" spans="9:9">
      <c r="I516" s="17"/>
    </row>
    <row r="517" customFormat="1" spans="9:9">
      <c r="I517" s="17"/>
    </row>
    <row r="518" customFormat="1" spans="9:9">
      <c r="I518" s="17"/>
    </row>
    <row r="519" customFormat="1" spans="9:9">
      <c r="I519" s="17"/>
    </row>
    <row r="520" customFormat="1" spans="9:9">
      <c r="I520" s="17"/>
    </row>
    <row r="521" customFormat="1" spans="9:9">
      <c r="I521" s="17"/>
    </row>
    <row r="522" customFormat="1" spans="9:9">
      <c r="I522" s="17"/>
    </row>
    <row r="523" customFormat="1" spans="9:9">
      <c r="I523" s="17"/>
    </row>
    <row r="524" customFormat="1" spans="9:9">
      <c r="I524" s="17"/>
    </row>
    <row r="525" customFormat="1" spans="9:9">
      <c r="I525" s="17"/>
    </row>
    <row r="526" customFormat="1" spans="9:9">
      <c r="I526" s="17"/>
    </row>
    <row r="527" customFormat="1" spans="9:9">
      <c r="I527" s="17"/>
    </row>
    <row r="528" customFormat="1" spans="9:9">
      <c r="I528" s="17"/>
    </row>
    <row r="529" customFormat="1" spans="9:9">
      <c r="I529" s="17"/>
    </row>
    <row r="530" customFormat="1" spans="9:9">
      <c r="I530" s="17"/>
    </row>
    <row r="531" customFormat="1" spans="9:9">
      <c r="I531" s="17"/>
    </row>
    <row r="532" customFormat="1" spans="9:9">
      <c r="I532" s="17"/>
    </row>
    <row r="533" customFormat="1" spans="9:9">
      <c r="I533" s="17"/>
    </row>
    <row r="534" customFormat="1" spans="9:9">
      <c r="I534" s="17"/>
    </row>
    <row r="535" customFormat="1" spans="9:9">
      <c r="I535" s="17"/>
    </row>
    <row r="536" customFormat="1" spans="9:9">
      <c r="I536" s="17"/>
    </row>
    <row r="537" customFormat="1" spans="9:9">
      <c r="I537" s="17"/>
    </row>
    <row r="538" customFormat="1" spans="9:9">
      <c r="I538" s="17"/>
    </row>
    <row r="539" customFormat="1" spans="9:9">
      <c r="I539" s="17"/>
    </row>
    <row r="540" customFormat="1" spans="9:9">
      <c r="I540" s="17"/>
    </row>
    <row r="541" customFormat="1" spans="9:9">
      <c r="I541" s="17"/>
    </row>
    <row r="542" customFormat="1" spans="9:9">
      <c r="I542" s="17"/>
    </row>
    <row r="543" customFormat="1" spans="9:9">
      <c r="I543" s="17"/>
    </row>
    <row r="544" customFormat="1" spans="9:9">
      <c r="I544" s="17"/>
    </row>
    <row r="545" customFormat="1" spans="9:9">
      <c r="I545" s="17"/>
    </row>
    <row r="546" customFormat="1" spans="9:9">
      <c r="I546" s="17"/>
    </row>
    <row r="547" customFormat="1" spans="9:9">
      <c r="I547" s="17"/>
    </row>
    <row r="548" customFormat="1" spans="9:9">
      <c r="I548" s="17"/>
    </row>
    <row r="549" customFormat="1" spans="9:9">
      <c r="I549" s="17"/>
    </row>
    <row r="550" customFormat="1" spans="9:9">
      <c r="I550" s="17"/>
    </row>
    <row r="551" customFormat="1" spans="9:9">
      <c r="I551" s="17"/>
    </row>
    <row r="552" customFormat="1" spans="9:9">
      <c r="I552" s="17"/>
    </row>
    <row r="553" customFormat="1" spans="9:9">
      <c r="I553" s="17"/>
    </row>
    <row r="554" customFormat="1" spans="9:9">
      <c r="I554" s="17"/>
    </row>
    <row r="555" customFormat="1" spans="9:9">
      <c r="I555" s="17"/>
    </row>
    <row r="556" customFormat="1" spans="9:9">
      <c r="I556" s="17"/>
    </row>
    <row r="557" customFormat="1" spans="9:9">
      <c r="I557" s="17"/>
    </row>
    <row r="558" customFormat="1" spans="9:9">
      <c r="I558" s="17"/>
    </row>
    <row r="559" customFormat="1" spans="9:9">
      <c r="I559" s="17"/>
    </row>
    <row r="560" customFormat="1" spans="9:9">
      <c r="I560" s="17"/>
    </row>
    <row r="561" customFormat="1" spans="9:9">
      <c r="I561" s="17"/>
    </row>
    <row r="562" customFormat="1" spans="9:9">
      <c r="I562" s="17"/>
    </row>
    <row r="563" customFormat="1" spans="9:9">
      <c r="I563" s="17"/>
    </row>
    <row r="564" customFormat="1" spans="9:9">
      <c r="I564" s="17"/>
    </row>
    <row r="565" customFormat="1" spans="9:9">
      <c r="I565" s="17"/>
    </row>
    <row r="566" customFormat="1" spans="9:9">
      <c r="I566" s="17"/>
    </row>
    <row r="567" customFormat="1" spans="9:9">
      <c r="I567" s="17"/>
    </row>
    <row r="568" customFormat="1" spans="9:9">
      <c r="I568" s="17"/>
    </row>
    <row r="569" customFormat="1" spans="9:9">
      <c r="I569" s="17"/>
    </row>
    <row r="570" customFormat="1" spans="9:9">
      <c r="I570" s="17"/>
    </row>
    <row r="571" customFormat="1" spans="9:9">
      <c r="I571" s="17"/>
    </row>
    <row r="572" customFormat="1" spans="9:9">
      <c r="I572" s="17"/>
    </row>
    <row r="573" customFormat="1" spans="9:9">
      <c r="I573" s="17"/>
    </row>
    <row r="574" customFormat="1" spans="9:9">
      <c r="I574" s="17"/>
    </row>
    <row r="575" customFormat="1" spans="9:9">
      <c r="I575" s="17"/>
    </row>
    <row r="576" customFormat="1" spans="9:9">
      <c r="I576" s="17"/>
    </row>
    <row r="577" customFormat="1" spans="9:9">
      <c r="I577" s="17"/>
    </row>
    <row r="578" customFormat="1" spans="9:9">
      <c r="I578" s="17"/>
    </row>
    <row r="579" customFormat="1" spans="9:9">
      <c r="I579" s="17"/>
    </row>
    <row r="580" customFormat="1" spans="9:9">
      <c r="I580" s="17"/>
    </row>
    <row r="581" customFormat="1" spans="9:9">
      <c r="I581" s="17"/>
    </row>
    <row r="582" customFormat="1" spans="9:9">
      <c r="I582" s="17"/>
    </row>
    <row r="583" customFormat="1" spans="9:9">
      <c r="I583" s="17"/>
    </row>
    <row r="584" customFormat="1" spans="9:9">
      <c r="I584" s="17"/>
    </row>
    <row r="585" customFormat="1" spans="9:9">
      <c r="I585" s="17"/>
    </row>
    <row r="586" customFormat="1" spans="9:9">
      <c r="I586" s="17"/>
    </row>
    <row r="587" customFormat="1" spans="9:9">
      <c r="I587" s="17"/>
    </row>
    <row r="588" customFormat="1" spans="9:9">
      <c r="I588" s="17"/>
    </row>
    <row r="589" customFormat="1" spans="9:9">
      <c r="I589" s="17"/>
    </row>
    <row r="590" customFormat="1" spans="9:9">
      <c r="I590" s="17"/>
    </row>
    <row r="591" customFormat="1" spans="9:9">
      <c r="I591" s="17"/>
    </row>
    <row r="592" customFormat="1" spans="9:9">
      <c r="I592" s="17"/>
    </row>
    <row r="593" customFormat="1" spans="9:9">
      <c r="I593" s="17"/>
    </row>
    <row r="594" customFormat="1" spans="9:9">
      <c r="I594" s="17"/>
    </row>
    <row r="595" customFormat="1" spans="9:9">
      <c r="I595" s="17"/>
    </row>
    <row r="596" customFormat="1" spans="9:9">
      <c r="I596" s="17"/>
    </row>
    <row r="597" customFormat="1" spans="9:9">
      <c r="I597" s="17"/>
    </row>
    <row r="598" customFormat="1" spans="9:9">
      <c r="I598" s="17"/>
    </row>
    <row r="599" customFormat="1" spans="9:9">
      <c r="I599" s="17"/>
    </row>
    <row r="600" customFormat="1" spans="9:9">
      <c r="I600" s="17"/>
    </row>
    <row r="601" customFormat="1" spans="9:9">
      <c r="I601" s="17"/>
    </row>
    <row r="602" customFormat="1" spans="9:9">
      <c r="I602" s="17"/>
    </row>
    <row r="603" customFormat="1" spans="9:9">
      <c r="I603" s="17"/>
    </row>
    <row r="604" customFormat="1" spans="9:9">
      <c r="I604" s="17"/>
    </row>
    <row r="605" customFormat="1" spans="9:9">
      <c r="I605" s="17"/>
    </row>
    <row r="606" customFormat="1" spans="9:9">
      <c r="I606" s="17"/>
    </row>
    <row r="607" customFormat="1" spans="9:9">
      <c r="I607" s="17"/>
    </row>
    <row r="608" customFormat="1" spans="9:9">
      <c r="I608" s="17"/>
    </row>
    <row r="609" customFormat="1" spans="9:9">
      <c r="I609" s="17"/>
    </row>
    <row r="610" customFormat="1" spans="9:9">
      <c r="I610" s="17"/>
    </row>
    <row r="611" customFormat="1" spans="9:9">
      <c r="I611" s="17"/>
    </row>
    <row r="612" customFormat="1" spans="9:9">
      <c r="I612" s="17"/>
    </row>
    <row r="613" customFormat="1" spans="9:9">
      <c r="I613" s="17"/>
    </row>
    <row r="614" customFormat="1" spans="9:9">
      <c r="I614" s="17"/>
    </row>
    <row r="615" customFormat="1" spans="9:9">
      <c r="I615" s="17"/>
    </row>
    <row r="616" customFormat="1" spans="9:9">
      <c r="I616" s="17"/>
    </row>
    <row r="617" customFormat="1" spans="9:9">
      <c r="I617" s="17"/>
    </row>
    <row r="618" customFormat="1" spans="9:9">
      <c r="I618" s="17"/>
    </row>
    <row r="619" customFormat="1" spans="9:9">
      <c r="I619" s="17"/>
    </row>
    <row r="620" customFormat="1" spans="9:9">
      <c r="I620" s="17"/>
    </row>
    <row r="621" customFormat="1" spans="9:9">
      <c r="I621" s="17"/>
    </row>
    <row r="622" customFormat="1" spans="9:9">
      <c r="I622" s="17"/>
    </row>
    <row r="623" customFormat="1" spans="9:9">
      <c r="I623" s="17"/>
    </row>
    <row r="624" customFormat="1" spans="9:9">
      <c r="I624" s="17"/>
    </row>
    <row r="625" customFormat="1" spans="9:9">
      <c r="I625" s="17"/>
    </row>
    <row r="626" customFormat="1" spans="9:9">
      <c r="I626" s="17"/>
    </row>
    <row r="627" customFormat="1" spans="9:9">
      <c r="I627" s="17"/>
    </row>
    <row r="628" customFormat="1" spans="9:9">
      <c r="I628" s="17"/>
    </row>
    <row r="629" customFormat="1" spans="9:9">
      <c r="I629" s="17"/>
    </row>
    <row r="630" customFormat="1" spans="9:9">
      <c r="I630" s="17"/>
    </row>
    <row r="631" customFormat="1" spans="9:9">
      <c r="I631" s="17"/>
    </row>
    <row r="632" customFormat="1" spans="9:9">
      <c r="I632" s="17"/>
    </row>
    <row r="633" customFormat="1" spans="9:9">
      <c r="I633" s="17"/>
    </row>
    <row r="634" customFormat="1" spans="9:9">
      <c r="I634" s="17"/>
    </row>
    <row r="635" customFormat="1" spans="9:9">
      <c r="I635" s="17"/>
    </row>
    <row r="636" customFormat="1" spans="9:9">
      <c r="I636" s="17"/>
    </row>
    <row r="637" customFormat="1" spans="9:9">
      <c r="I637" s="17"/>
    </row>
    <row r="638" customFormat="1" spans="9:9">
      <c r="I638" s="17"/>
    </row>
    <row r="639" customFormat="1" spans="9:9">
      <c r="I639" s="17"/>
    </row>
    <row r="640" customFormat="1" spans="9:9">
      <c r="I640" s="17"/>
    </row>
    <row r="641" customFormat="1" spans="9:9">
      <c r="I641" s="17"/>
    </row>
    <row r="642" customFormat="1" spans="9:9">
      <c r="I642" s="17"/>
    </row>
    <row r="643" customFormat="1" spans="9:9">
      <c r="I643" s="17"/>
    </row>
    <row r="644" customFormat="1" spans="9:9">
      <c r="I644" s="17"/>
    </row>
    <row r="645" customFormat="1" spans="9:9">
      <c r="I645" s="17"/>
    </row>
    <row r="646" customFormat="1" spans="9:9">
      <c r="I646" s="17"/>
    </row>
    <row r="647" customFormat="1" spans="9:9">
      <c r="I647" s="17"/>
    </row>
    <row r="648" customFormat="1" spans="9:9">
      <c r="I648" s="17"/>
    </row>
    <row r="649" customFormat="1" spans="9:9">
      <c r="I649" s="17"/>
    </row>
    <row r="650" customFormat="1" spans="9:9">
      <c r="I650" s="17"/>
    </row>
    <row r="651" customFormat="1" spans="9:9">
      <c r="I651" s="17"/>
    </row>
    <row r="652" customFormat="1" spans="9:9">
      <c r="I652" s="17"/>
    </row>
    <row r="653" customFormat="1" spans="9:9">
      <c r="I653" s="17"/>
    </row>
    <row r="654" customFormat="1" spans="9:9">
      <c r="I654" s="17"/>
    </row>
    <row r="655" customFormat="1" spans="9:9">
      <c r="I655" s="17"/>
    </row>
    <row r="656" customFormat="1" spans="9:9">
      <c r="I656" s="17"/>
    </row>
    <row r="657" customFormat="1" spans="9:9">
      <c r="I657" s="17"/>
    </row>
    <row r="658" customFormat="1" spans="9:9">
      <c r="I658" s="17"/>
    </row>
    <row r="659" customFormat="1" spans="9:9">
      <c r="I659" s="17"/>
    </row>
    <row r="660" customFormat="1" spans="9:9">
      <c r="I660" s="17"/>
    </row>
    <row r="661" customFormat="1" spans="9:9">
      <c r="I661" s="17"/>
    </row>
    <row r="662" customFormat="1" spans="9:9">
      <c r="I662" s="17"/>
    </row>
    <row r="663" customFormat="1" spans="9:9">
      <c r="I663" s="17"/>
    </row>
    <row r="664" customFormat="1" spans="9:9">
      <c r="I664" s="17"/>
    </row>
    <row r="665" customFormat="1" spans="9:9">
      <c r="I665" s="17"/>
    </row>
    <row r="666" customFormat="1" spans="9:9">
      <c r="I666" s="17"/>
    </row>
    <row r="667" customFormat="1" spans="9:9">
      <c r="I667" s="17"/>
    </row>
    <row r="668" customFormat="1" spans="9:9">
      <c r="I668" s="17"/>
    </row>
    <row r="669" customFormat="1" spans="9:9">
      <c r="I669" s="17"/>
    </row>
    <row r="670" customFormat="1" spans="9:9">
      <c r="I670" s="17"/>
    </row>
    <row r="671" customFormat="1" spans="9:9">
      <c r="I671" s="17"/>
    </row>
    <row r="672" customFormat="1" spans="9:9">
      <c r="I672" s="17"/>
    </row>
    <row r="673" customFormat="1" spans="9:9">
      <c r="I673" s="17"/>
    </row>
    <row r="674" customFormat="1" spans="9:9">
      <c r="I674" s="17"/>
    </row>
    <row r="675" customFormat="1" spans="9:9">
      <c r="I675" s="17"/>
    </row>
    <row r="676" customFormat="1" spans="9:9">
      <c r="I676" s="17"/>
    </row>
    <row r="677" customFormat="1" spans="9:9">
      <c r="I677" s="17"/>
    </row>
    <row r="678" customFormat="1" spans="9:9">
      <c r="I678" s="17"/>
    </row>
    <row r="679" customFormat="1" spans="9:9">
      <c r="I679" s="17"/>
    </row>
    <row r="680" customFormat="1" spans="9:9">
      <c r="I680" s="17"/>
    </row>
    <row r="681" customFormat="1" spans="9:9">
      <c r="I681" s="17"/>
    </row>
    <row r="682" customFormat="1" spans="9:9">
      <c r="I682" s="17"/>
    </row>
    <row r="683" customFormat="1" spans="9:9">
      <c r="I683" s="17"/>
    </row>
    <row r="684" customFormat="1" spans="9:9">
      <c r="I684" s="17"/>
    </row>
    <row r="685" customFormat="1" spans="9:9">
      <c r="I685" s="17"/>
    </row>
    <row r="686" customFormat="1" spans="9:9">
      <c r="I686" s="17"/>
    </row>
    <row r="687" customFormat="1" spans="9:9">
      <c r="I687" s="17"/>
    </row>
    <row r="688" customFormat="1" spans="9:9">
      <c r="I688" s="17"/>
    </row>
    <row r="689" customFormat="1" spans="9:9">
      <c r="I689" s="17"/>
    </row>
    <row r="690" customFormat="1" spans="9:9">
      <c r="I690" s="17"/>
    </row>
    <row r="691" customFormat="1" spans="9:9">
      <c r="I691" s="17"/>
    </row>
    <row r="692" customFormat="1" spans="9:9">
      <c r="I692" s="17"/>
    </row>
    <row r="693" customFormat="1" spans="9:9">
      <c r="I693" s="17"/>
    </row>
    <row r="694" customFormat="1" spans="9:9">
      <c r="I694" s="17"/>
    </row>
    <row r="695" customFormat="1" spans="9:9">
      <c r="I695" s="17"/>
    </row>
    <row r="696" customFormat="1" spans="9:9">
      <c r="I696" s="17"/>
    </row>
    <row r="697" customFormat="1" spans="9:9">
      <c r="I697" s="17"/>
    </row>
    <row r="698" customFormat="1" spans="9:9">
      <c r="I698" s="17"/>
    </row>
    <row r="699" customFormat="1" spans="9:9">
      <c r="I699" s="17"/>
    </row>
    <row r="700" customFormat="1" spans="9:9">
      <c r="I700" s="17"/>
    </row>
    <row r="701" customFormat="1" spans="9:9">
      <c r="I701" s="17"/>
    </row>
    <row r="702" customFormat="1" spans="9:9">
      <c r="I702" s="17"/>
    </row>
    <row r="703" customFormat="1" spans="9:9">
      <c r="I703" s="17"/>
    </row>
    <row r="704" customFormat="1" spans="9:9">
      <c r="I704" s="17"/>
    </row>
    <row r="705" customFormat="1" spans="9:9">
      <c r="I705" s="17"/>
    </row>
    <row r="706" customFormat="1" spans="9:9">
      <c r="I706" s="17"/>
    </row>
    <row r="707" customFormat="1" spans="9:9">
      <c r="I707" s="17"/>
    </row>
    <row r="708" customFormat="1" spans="9:9">
      <c r="I708" s="17"/>
    </row>
    <row r="709" customFormat="1" spans="9:9">
      <c r="I709" s="17"/>
    </row>
    <row r="710" customFormat="1" spans="9:9">
      <c r="I710" s="17"/>
    </row>
    <row r="711" customFormat="1" spans="9:9">
      <c r="I711" s="17"/>
    </row>
    <row r="712" customFormat="1" spans="9:9">
      <c r="I712" s="17"/>
    </row>
    <row r="713" customFormat="1" spans="9:9">
      <c r="I713" s="17"/>
    </row>
    <row r="714" customFormat="1" spans="9:9">
      <c r="I714" s="17"/>
    </row>
    <row r="715" customFormat="1" spans="9:9">
      <c r="I715" s="17"/>
    </row>
    <row r="716" customFormat="1" spans="9:9">
      <c r="I716" s="17"/>
    </row>
    <row r="717" customFormat="1" spans="9:9">
      <c r="I717" s="17"/>
    </row>
    <row r="718" customFormat="1" spans="9:9">
      <c r="I718" s="17"/>
    </row>
    <row r="719" customFormat="1" spans="9:9">
      <c r="I719" s="17"/>
    </row>
    <row r="720" customFormat="1" spans="9:9">
      <c r="I720" s="17"/>
    </row>
    <row r="721" customFormat="1" spans="9:9">
      <c r="I721" s="17"/>
    </row>
    <row r="722" customFormat="1" spans="9:9">
      <c r="I722" s="17"/>
    </row>
    <row r="723" customFormat="1" spans="9:9">
      <c r="I723" s="17"/>
    </row>
    <row r="724" customFormat="1" spans="9:9">
      <c r="I724" s="17"/>
    </row>
    <row r="725" customFormat="1" spans="9:9">
      <c r="I725" s="17"/>
    </row>
    <row r="726" customFormat="1" spans="9:9">
      <c r="I726" s="17"/>
    </row>
    <row r="727" customFormat="1" spans="9:9">
      <c r="I727" s="17"/>
    </row>
    <row r="728" customFormat="1" spans="9:9">
      <c r="I728" s="17"/>
    </row>
    <row r="729" customFormat="1" spans="9:9">
      <c r="I729" s="17"/>
    </row>
    <row r="730" customFormat="1" spans="9:9">
      <c r="I730" s="17"/>
    </row>
    <row r="731" customFormat="1" spans="9:9">
      <c r="I731" s="17"/>
    </row>
    <row r="732" customFormat="1" spans="9:9">
      <c r="I732" s="17"/>
    </row>
    <row r="733" customFormat="1" spans="9:9">
      <c r="I733" s="17"/>
    </row>
    <row r="734" customFormat="1" spans="9:9">
      <c r="I734" s="17"/>
    </row>
    <row r="735" customFormat="1" spans="9:9">
      <c r="I735" s="17"/>
    </row>
    <row r="736" customFormat="1" spans="9:9">
      <c r="I736" s="17"/>
    </row>
    <row r="737" customFormat="1" spans="9:9">
      <c r="I737" s="17"/>
    </row>
    <row r="738" customFormat="1" spans="9:9">
      <c r="I738" s="17"/>
    </row>
    <row r="739" customFormat="1" spans="9:9">
      <c r="I739" s="17"/>
    </row>
    <row r="740" customFormat="1" spans="9:9">
      <c r="I740" s="17"/>
    </row>
    <row r="741" customFormat="1" spans="9:9">
      <c r="I741" s="17"/>
    </row>
    <row r="742" customFormat="1" spans="9:9">
      <c r="I742" s="17"/>
    </row>
    <row r="743" customFormat="1" spans="9:9">
      <c r="I743" s="17"/>
    </row>
    <row r="744" customFormat="1" spans="9:9">
      <c r="I744" s="17"/>
    </row>
    <row r="745" customFormat="1" spans="9:9">
      <c r="I745" s="17"/>
    </row>
    <row r="746" customFormat="1" spans="9:9">
      <c r="I746" s="17"/>
    </row>
    <row r="747" customFormat="1" spans="9:9">
      <c r="I747" s="17"/>
    </row>
    <row r="748" customFormat="1" spans="9:9">
      <c r="I748" s="17"/>
    </row>
    <row r="749" customFormat="1" spans="9:9">
      <c r="I749" s="17"/>
    </row>
    <row r="750" customFormat="1" spans="9:9">
      <c r="I750" s="17"/>
    </row>
    <row r="751" customFormat="1" spans="9:9">
      <c r="I751" s="17"/>
    </row>
    <row r="752" customFormat="1" spans="9:9">
      <c r="I752" s="17"/>
    </row>
    <row r="753" customFormat="1" spans="9:9">
      <c r="I753" s="17"/>
    </row>
    <row r="754" customFormat="1" spans="9:9">
      <c r="I754" s="17"/>
    </row>
    <row r="755" customFormat="1" spans="9:9">
      <c r="I755" s="17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9"/>
  <sheetViews>
    <sheetView tabSelected="1" workbookViewId="0">
      <selection activeCell="H1" sqref="H$1:H$1048576"/>
    </sheetView>
  </sheetViews>
  <sheetFormatPr defaultColWidth="9" defaultRowHeight="14.4"/>
  <cols>
    <col min="1" max="1" width="26.2962962962963" style="3" customWidth="1"/>
    <col min="2" max="2" width="16.1018518518519" style="3" customWidth="1"/>
    <col min="3" max="3" width="27.2037037037037" style="3" customWidth="1"/>
    <col min="4" max="4" width="22.3518518518519" style="3" customWidth="1"/>
    <col min="5" max="5" width="15.1481481481481" style="3" customWidth="1"/>
    <col min="6" max="6" width="15.3981481481481" style="3" customWidth="1"/>
    <col min="7" max="7" width="14.6481481481481" style="3" customWidth="1"/>
    <col min="8" max="8" width="15.5" style="3" customWidth="1"/>
    <col min="9" max="9" width="14.1481481481481" style="1" customWidth="1"/>
    <col min="10" max="10" width="14.1481481481481" style="4" customWidth="1"/>
    <col min="11" max="11" width="13.25" style="1" customWidth="1"/>
    <col min="12" max="13" width="27.2962962962963" style="1" customWidth="1"/>
    <col min="14" max="14" width="10.75" style="1" customWidth="1"/>
    <col min="15" max="16384" width="9" style="1"/>
  </cols>
  <sheetData>
    <row r="1" s="1" customFormat="1" ht="55.5" customHeight="1" spans="1:14">
      <c r="A1" s="5" t="s">
        <v>739</v>
      </c>
      <c r="B1" s="6" t="s">
        <v>740</v>
      </c>
      <c r="C1" s="7" t="s">
        <v>741</v>
      </c>
      <c r="D1" s="5" t="s">
        <v>742</v>
      </c>
      <c r="E1" s="7" t="s">
        <v>743</v>
      </c>
      <c r="F1" s="8" t="s">
        <v>744</v>
      </c>
      <c r="G1" s="8" t="s">
        <v>745</v>
      </c>
      <c r="H1" s="8" t="s">
        <v>746</v>
      </c>
      <c r="I1" s="8" t="s">
        <v>111</v>
      </c>
      <c r="J1" s="8" t="s">
        <v>747</v>
      </c>
      <c r="K1" s="8" t="s">
        <v>113</v>
      </c>
      <c r="L1" s="8" t="s">
        <v>748</v>
      </c>
      <c r="M1" s="8" t="s">
        <v>749</v>
      </c>
      <c r="N1" s="8" t="s">
        <v>116</v>
      </c>
    </row>
    <row r="2" s="1" customFormat="1" spans="1:14">
      <c r="A2" s="9" t="s">
        <v>1179</v>
      </c>
      <c r="B2" s="9" t="s">
        <v>1180</v>
      </c>
      <c r="C2" s="9" t="s">
        <v>1181</v>
      </c>
      <c r="D2" s="9" t="s">
        <v>102</v>
      </c>
      <c r="E2" s="9">
        <v>8564.82</v>
      </c>
      <c r="F2" s="9">
        <v>2264.75</v>
      </c>
      <c r="G2" s="9">
        <v>1</v>
      </c>
      <c r="H2" s="9" t="s">
        <v>64</v>
      </c>
      <c r="I2" s="11"/>
      <c r="J2" s="12" t="s">
        <v>1182</v>
      </c>
      <c r="K2" s="11"/>
      <c r="L2" s="11" t="s">
        <v>1183</v>
      </c>
      <c r="M2" s="11" t="s">
        <v>1184</v>
      </c>
      <c r="N2" s="11"/>
    </row>
    <row r="3" s="1" customFormat="1" spans="1:14">
      <c r="A3" s="9" t="s">
        <v>1179</v>
      </c>
      <c r="B3" s="9" t="s">
        <v>1185</v>
      </c>
      <c r="C3" s="9" t="s">
        <v>1186</v>
      </c>
      <c r="D3" s="9" t="s">
        <v>45</v>
      </c>
      <c r="E3" s="9">
        <v>899.35</v>
      </c>
      <c r="F3" s="9">
        <v>26.98</v>
      </c>
      <c r="G3" s="9">
        <v>1</v>
      </c>
      <c r="H3" s="9" t="s">
        <v>44</v>
      </c>
      <c r="I3" s="11"/>
      <c r="J3" s="12" t="s">
        <v>337</v>
      </c>
      <c r="K3" s="11"/>
      <c r="L3" s="11" t="s">
        <v>1183</v>
      </c>
      <c r="M3" s="11" t="s">
        <v>1184</v>
      </c>
      <c r="N3" s="11"/>
    </row>
    <row r="4" s="1" customFormat="1" spans="1:14">
      <c r="A4" s="9" t="s">
        <v>1179</v>
      </c>
      <c r="B4" s="9" t="s">
        <v>1187</v>
      </c>
      <c r="C4" s="9" t="s">
        <v>795</v>
      </c>
      <c r="D4" s="9" t="s">
        <v>90</v>
      </c>
      <c r="E4" s="9">
        <v>1346.05</v>
      </c>
      <c r="F4" s="9">
        <v>1089.26</v>
      </c>
      <c r="G4" s="9">
        <v>1</v>
      </c>
      <c r="H4" s="9" t="s">
        <v>24</v>
      </c>
      <c r="I4" s="11"/>
      <c r="J4" s="12" t="s">
        <v>90</v>
      </c>
      <c r="K4" s="11"/>
      <c r="L4" s="11" t="s">
        <v>1183</v>
      </c>
      <c r="M4" s="11" t="s">
        <v>1184</v>
      </c>
      <c r="N4" s="11"/>
    </row>
    <row r="5" s="1" customFormat="1" spans="1:14">
      <c r="A5" s="9" t="s">
        <v>1179</v>
      </c>
      <c r="B5" s="9" t="s">
        <v>1188</v>
      </c>
      <c r="C5" s="9" t="s">
        <v>802</v>
      </c>
      <c r="D5" s="9" t="s">
        <v>53</v>
      </c>
      <c r="E5" s="9">
        <v>354.21</v>
      </c>
      <c r="F5" s="9">
        <v>139.55</v>
      </c>
      <c r="G5" s="9">
        <v>1</v>
      </c>
      <c r="H5" s="9" t="s">
        <v>24</v>
      </c>
      <c r="I5" s="11"/>
      <c r="J5" s="12" t="s">
        <v>53</v>
      </c>
      <c r="K5" s="11"/>
      <c r="L5" s="11" t="s">
        <v>1183</v>
      </c>
      <c r="M5" s="11" t="s">
        <v>1184</v>
      </c>
      <c r="N5" s="11"/>
    </row>
    <row r="6" s="1" customFormat="1" spans="1:14">
      <c r="A6" s="9" t="s">
        <v>1179</v>
      </c>
      <c r="B6" s="9" t="s">
        <v>1189</v>
      </c>
      <c r="C6" s="9" t="s">
        <v>802</v>
      </c>
      <c r="D6" s="9" t="s">
        <v>40</v>
      </c>
      <c r="E6" s="9">
        <v>491.06</v>
      </c>
      <c r="F6" s="9">
        <v>206.56</v>
      </c>
      <c r="G6" s="9">
        <v>1</v>
      </c>
      <c r="H6" s="9" t="s">
        <v>24</v>
      </c>
      <c r="I6" s="11"/>
      <c r="J6" s="12" t="s">
        <v>40</v>
      </c>
      <c r="K6" s="11"/>
      <c r="L6" s="11" t="s">
        <v>1183</v>
      </c>
      <c r="M6" s="11" t="s">
        <v>1184</v>
      </c>
      <c r="N6" s="11"/>
    </row>
    <row r="7" s="1" customFormat="1" spans="1:14">
      <c r="A7" s="9" t="s">
        <v>1190</v>
      </c>
      <c r="B7" s="9" t="s">
        <v>1191</v>
      </c>
      <c r="C7" s="9" t="s">
        <v>1192</v>
      </c>
      <c r="D7" s="9" t="s">
        <v>97</v>
      </c>
      <c r="E7" s="9">
        <v>5114.38</v>
      </c>
      <c r="F7" s="9">
        <v>222.33</v>
      </c>
      <c r="G7" s="9">
        <v>1</v>
      </c>
      <c r="H7" s="9" t="s">
        <v>48</v>
      </c>
      <c r="I7" s="11"/>
      <c r="J7" s="12" t="s">
        <v>423</v>
      </c>
      <c r="K7" s="11"/>
      <c r="L7" s="11" t="s">
        <v>1193</v>
      </c>
      <c r="M7" s="11" t="s">
        <v>1194</v>
      </c>
      <c r="N7" s="11"/>
    </row>
    <row r="8" s="1" customFormat="1" spans="1:14">
      <c r="A8" s="9" t="s">
        <v>1190</v>
      </c>
      <c r="B8" s="9" t="s">
        <v>1195</v>
      </c>
      <c r="C8" s="9" t="s">
        <v>100</v>
      </c>
      <c r="D8" s="9" t="s">
        <v>100</v>
      </c>
      <c r="E8" s="9">
        <v>3703.19</v>
      </c>
      <c r="F8" s="9">
        <v>1361.9</v>
      </c>
      <c r="G8" s="9">
        <v>1</v>
      </c>
      <c r="H8" s="9" t="s">
        <v>24</v>
      </c>
      <c r="I8" s="11"/>
      <c r="J8" s="12" t="s">
        <v>100</v>
      </c>
      <c r="K8" s="11"/>
      <c r="L8" s="11" t="s">
        <v>1196</v>
      </c>
      <c r="M8" s="11" t="s">
        <v>1197</v>
      </c>
      <c r="N8" s="11"/>
    </row>
    <row r="9" s="1" customFormat="1" spans="1:14">
      <c r="A9" s="9" t="s">
        <v>1198</v>
      </c>
      <c r="B9" s="9" t="s">
        <v>1199</v>
      </c>
      <c r="C9" s="9" t="s">
        <v>758</v>
      </c>
      <c r="D9" s="9" t="s">
        <v>38</v>
      </c>
      <c r="E9" s="9">
        <v>3559.89</v>
      </c>
      <c r="F9" s="9">
        <v>106.8</v>
      </c>
      <c r="G9" s="9">
        <v>1</v>
      </c>
      <c r="H9" s="9" t="s">
        <v>24</v>
      </c>
      <c r="I9" s="11"/>
      <c r="J9" s="12" t="s">
        <v>1200</v>
      </c>
      <c r="K9" s="11"/>
      <c r="L9" s="11" t="s">
        <v>1201</v>
      </c>
      <c r="M9" s="11" t="s">
        <v>1202</v>
      </c>
      <c r="N9" s="11"/>
    </row>
    <row r="10" s="2" customFormat="1" spans="1:14">
      <c r="A10" s="10" t="s">
        <v>1190</v>
      </c>
      <c r="B10" s="87" t="s">
        <v>1203</v>
      </c>
      <c r="C10" s="10" t="s">
        <v>1097</v>
      </c>
      <c r="D10" s="10" t="s">
        <v>98</v>
      </c>
      <c r="E10" s="10">
        <v>6551.09</v>
      </c>
      <c r="F10" s="10">
        <v>726.08</v>
      </c>
      <c r="G10" s="10">
        <v>1</v>
      </c>
      <c r="H10" s="10" t="s">
        <v>48</v>
      </c>
      <c r="I10" s="13"/>
      <c r="J10" s="14" t="s">
        <v>1097</v>
      </c>
      <c r="K10" s="13"/>
      <c r="L10" s="13" t="s">
        <v>1204</v>
      </c>
      <c r="M10" s="13" t="s">
        <v>1205</v>
      </c>
      <c r="N10" s="13"/>
    </row>
    <row r="11" s="1" customFormat="1" spans="1:14">
      <c r="A11" s="9" t="s">
        <v>1190</v>
      </c>
      <c r="B11" s="9" t="s">
        <v>1206</v>
      </c>
      <c r="C11" s="9" t="s">
        <v>802</v>
      </c>
      <c r="D11" s="9" t="s">
        <v>53</v>
      </c>
      <c r="E11" s="9">
        <v>303.52</v>
      </c>
      <c r="F11" s="9">
        <v>45.87</v>
      </c>
      <c r="G11" s="9">
        <v>1</v>
      </c>
      <c r="H11" s="9" t="s">
        <v>24</v>
      </c>
      <c r="I11" s="11"/>
      <c r="J11" s="12" t="s">
        <v>53</v>
      </c>
      <c r="K11" s="11"/>
      <c r="L11" s="11" t="s">
        <v>1207</v>
      </c>
      <c r="M11" s="11" t="s">
        <v>1208</v>
      </c>
      <c r="N11" s="11"/>
    </row>
    <row r="12" s="1" customFormat="1" spans="1:14">
      <c r="A12" s="9" t="s">
        <v>1190</v>
      </c>
      <c r="B12" s="9" t="s">
        <v>1209</v>
      </c>
      <c r="C12" s="9" t="s">
        <v>1186</v>
      </c>
      <c r="D12" s="9" t="s">
        <v>45</v>
      </c>
      <c r="E12" s="9">
        <v>899.35</v>
      </c>
      <c r="F12" s="9">
        <v>26.98</v>
      </c>
      <c r="G12" s="9">
        <v>1</v>
      </c>
      <c r="H12" s="9" t="s">
        <v>44</v>
      </c>
      <c r="I12" s="11"/>
      <c r="J12" s="12" t="s">
        <v>337</v>
      </c>
      <c r="K12" s="11"/>
      <c r="L12" s="11" t="s">
        <v>1210</v>
      </c>
      <c r="M12" s="11" t="s">
        <v>1211</v>
      </c>
      <c r="N12" s="11"/>
    </row>
    <row r="13" s="1" customFormat="1" spans="1:14">
      <c r="A13" s="9" t="s">
        <v>1190</v>
      </c>
      <c r="B13" s="9" t="s">
        <v>1212</v>
      </c>
      <c r="C13" s="9" t="s">
        <v>91</v>
      </c>
      <c r="D13" s="9" t="s">
        <v>45</v>
      </c>
      <c r="E13" s="9">
        <v>6465.38</v>
      </c>
      <c r="F13" s="9">
        <v>193.96</v>
      </c>
      <c r="G13" s="9">
        <v>1</v>
      </c>
      <c r="H13" s="9" t="s">
        <v>44</v>
      </c>
      <c r="I13" s="11"/>
      <c r="J13" s="12" t="s">
        <v>337</v>
      </c>
      <c r="K13" s="11"/>
      <c r="L13" s="11" t="s">
        <v>1213</v>
      </c>
      <c r="M13" s="11" t="s">
        <v>1214</v>
      </c>
      <c r="N13" s="11"/>
    </row>
    <row r="14" s="1" customFormat="1" spans="1:14">
      <c r="A14" s="9" t="s">
        <v>1190</v>
      </c>
      <c r="B14" s="9" t="s">
        <v>1215</v>
      </c>
      <c r="C14" s="9" t="s">
        <v>1186</v>
      </c>
      <c r="D14" s="9" t="s">
        <v>45</v>
      </c>
      <c r="E14" s="9">
        <v>1073.95</v>
      </c>
      <c r="F14" s="9">
        <v>32.22</v>
      </c>
      <c r="G14" s="9">
        <v>1</v>
      </c>
      <c r="H14" s="9" t="s">
        <v>44</v>
      </c>
      <c r="I14" s="11"/>
      <c r="J14" s="12" t="s">
        <v>337</v>
      </c>
      <c r="K14" s="11"/>
      <c r="L14" s="11" t="s">
        <v>1216</v>
      </c>
      <c r="M14" s="11" t="s">
        <v>1217</v>
      </c>
      <c r="N14" s="11"/>
    </row>
    <row r="15" s="1" customFormat="1" spans="1:14">
      <c r="A15" s="9" t="s">
        <v>1190</v>
      </c>
      <c r="B15" s="9" t="s">
        <v>1218</v>
      </c>
      <c r="C15" s="9" t="s">
        <v>1186</v>
      </c>
      <c r="D15" s="9" t="s">
        <v>45</v>
      </c>
      <c r="E15" s="9">
        <v>899.35</v>
      </c>
      <c r="F15" s="9">
        <v>26.98</v>
      </c>
      <c r="G15" s="9">
        <v>1</v>
      </c>
      <c r="H15" s="9" t="s">
        <v>44</v>
      </c>
      <c r="I15" s="11"/>
      <c r="J15" s="12" t="s">
        <v>337</v>
      </c>
      <c r="K15" s="11"/>
      <c r="L15" s="11" t="s">
        <v>1219</v>
      </c>
      <c r="M15" s="11" t="s">
        <v>1220</v>
      </c>
      <c r="N15" s="11"/>
    </row>
    <row r="16" s="1" customFormat="1" spans="1:14">
      <c r="A16" s="9" t="s">
        <v>1190</v>
      </c>
      <c r="B16" s="9" t="s">
        <v>1221</v>
      </c>
      <c r="C16" s="9" t="s">
        <v>1186</v>
      </c>
      <c r="D16" s="9" t="s">
        <v>45</v>
      </c>
      <c r="E16" s="9">
        <v>899.35</v>
      </c>
      <c r="F16" s="9">
        <v>26.98</v>
      </c>
      <c r="G16" s="9">
        <v>1</v>
      </c>
      <c r="H16" s="9" t="s">
        <v>44</v>
      </c>
      <c r="I16" s="11"/>
      <c r="J16" s="12" t="s">
        <v>337</v>
      </c>
      <c r="K16" s="11"/>
      <c r="L16" s="11" t="s">
        <v>1222</v>
      </c>
      <c r="M16" s="11" t="s">
        <v>1223</v>
      </c>
      <c r="N16" s="11"/>
    </row>
    <row r="17" s="1" customFormat="1" spans="1:14">
      <c r="A17" s="9" t="s">
        <v>1190</v>
      </c>
      <c r="B17" s="9" t="s">
        <v>1224</v>
      </c>
      <c r="C17" s="9" t="s">
        <v>1186</v>
      </c>
      <c r="D17" s="9" t="s">
        <v>45</v>
      </c>
      <c r="E17" s="9">
        <v>899.35</v>
      </c>
      <c r="F17" s="9">
        <v>26.98</v>
      </c>
      <c r="G17" s="9">
        <v>1</v>
      </c>
      <c r="H17" s="9" t="s">
        <v>44</v>
      </c>
      <c r="I17" s="11"/>
      <c r="J17" s="12" t="s">
        <v>337</v>
      </c>
      <c r="K17" s="11"/>
      <c r="L17" s="11" t="s">
        <v>1225</v>
      </c>
      <c r="M17" s="11" t="s">
        <v>1226</v>
      </c>
      <c r="N17" s="11"/>
    </row>
    <row r="18" s="1" customFormat="1" spans="1:14">
      <c r="A18" s="9" t="s">
        <v>1190</v>
      </c>
      <c r="B18" s="9" t="s">
        <v>1227</v>
      </c>
      <c r="C18" s="9" t="s">
        <v>1186</v>
      </c>
      <c r="D18" s="9" t="s">
        <v>45</v>
      </c>
      <c r="E18" s="9">
        <v>1781.88</v>
      </c>
      <c r="F18" s="9">
        <v>53.46</v>
      </c>
      <c r="G18" s="9">
        <v>1</v>
      </c>
      <c r="H18" s="9" t="s">
        <v>44</v>
      </c>
      <c r="I18" s="11"/>
      <c r="J18" s="12" t="s">
        <v>337</v>
      </c>
      <c r="K18" s="11"/>
      <c r="L18" s="11" t="s">
        <v>1228</v>
      </c>
      <c r="M18" s="11" t="s">
        <v>1229</v>
      </c>
      <c r="N18" s="11"/>
    </row>
    <row r="19" s="1" customFormat="1" spans="1:14">
      <c r="A19" s="9" t="s">
        <v>1190</v>
      </c>
      <c r="B19" s="9" t="s">
        <v>1230</v>
      </c>
      <c r="C19" s="9" t="s">
        <v>1186</v>
      </c>
      <c r="D19" s="9" t="s">
        <v>45</v>
      </c>
      <c r="E19" s="9">
        <v>1073.95</v>
      </c>
      <c r="F19" s="9">
        <v>32.22</v>
      </c>
      <c r="G19" s="9">
        <v>1</v>
      </c>
      <c r="H19" s="9" t="s">
        <v>44</v>
      </c>
      <c r="I19" s="11"/>
      <c r="J19" s="12" t="s">
        <v>337</v>
      </c>
      <c r="K19" s="11"/>
      <c r="L19" s="11" t="s">
        <v>1231</v>
      </c>
      <c r="M19" s="11" t="s">
        <v>1232</v>
      </c>
      <c r="N19" s="11"/>
    </row>
    <row r="20" s="1" customFormat="1" spans="1:14">
      <c r="A20" s="9" t="s">
        <v>1190</v>
      </c>
      <c r="B20" s="9" t="s">
        <v>1233</v>
      </c>
      <c r="C20" s="9" t="s">
        <v>1186</v>
      </c>
      <c r="D20" s="9" t="s">
        <v>45</v>
      </c>
      <c r="E20" s="9">
        <v>1073.95</v>
      </c>
      <c r="F20" s="9">
        <v>32.22</v>
      </c>
      <c r="G20" s="9">
        <v>1</v>
      </c>
      <c r="H20" s="9" t="s">
        <v>44</v>
      </c>
      <c r="I20" s="11"/>
      <c r="J20" s="12" t="s">
        <v>337</v>
      </c>
      <c r="K20" s="11"/>
      <c r="L20" s="11" t="s">
        <v>1234</v>
      </c>
      <c r="M20" s="11" t="s">
        <v>1235</v>
      </c>
      <c r="N20" s="11"/>
    </row>
    <row r="21" s="1" customFormat="1" spans="1:14">
      <c r="A21" s="9" t="s">
        <v>1190</v>
      </c>
      <c r="B21" s="9" t="s">
        <v>1236</v>
      </c>
      <c r="C21" s="9" t="s">
        <v>1186</v>
      </c>
      <c r="D21" s="9" t="s">
        <v>45</v>
      </c>
      <c r="E21" s="9">
        <v>899.35</v>
      </c>
      <c r="F21" s="9">
        <v>26.98</v>
      </c>
      <c r="G21" s="9">
        <v>1</v>
      </c>
      <c r="H21" s="9" t="s">
        <v>44</v>
      </c>
      <c r="I21" s="11"/>
      <c r="J21" s="12" t="s">
        <v>337</v>
      </c>
      <c r="K21" s="11"/>
      <c r="L21" s="11" t="s">
        <v>1237</v>
      </c>
      <c r="M21" s="11" t="s">
        <v>1238</v>
      </c>
      <c r="N21" s="11"/>
    </row>
    <row r="22" s="1" customFormat="1" spans="1:14">
      <c r="A22" s="9" t="s">
        <v>1190</v>
      </c>
      <c r="B22" s="9" t="s">
        <v>1239</v>
      </c>
      <c r="C22" s="9" t="s">
        <v>1186</v>
      </c>
      <c r="D22" s="9" t="s">
        <v>45</v>
      </c>
      <c r="E22" s="9">
        <v>4231.97</v>
      </c>
      <c r="F22" s="9">
        <v>126.96</v>
      </c>
      <c r="G22" s="9">
        <v>1</v>
      </c>
      <c r="H22" s="9" t="s">
        <v>44</v>
      </c>
      <c r="I22" s="11"/>
      <c r="J22" s="12" t="s">
        <v>337</v>
      </c>
      <c r="K22" s="11"/>
      <c r="L22" s="11" t="s">
        <v>1240</v>
      </c>
      <c r="M22" s="11" t="s">
        <v>1241</v>
      </c>
      <c r="N22" s="11"/>
    </row>
    <row r="23" s="1" customFormat="1" spans="1:14">
      <c r="A23" s="9" t="s">
        <v>1190</v>
      </c>
      <c r="B23" s="9" t="s">
        <v>1242</v>
      </c>
      <c r="C23" s="9" t="s">
        <v>1186</v>
      </c>
      <c r="D23" s="9" t="s">
        <v>45</v>
      </c>
      <c r="E23" s="9">
        <v>899.35</v>
      </c>
      <c r="F23" s="9">
        <v>26.98</v>
      </c>
      <c r="G23" s="9">
        <v>1</v>
      </c>
      <c r="H23" s="9" t="s">
        <v>44</v>
      </c>
      <c r="I23" s="11"/>
      <c r="J23" s="12" t="s">
        <v>337</v>
      </c>
      <c r="K23" s="11"/>
      <c r="L23" s="11" t="s">
        <v>1243</v>
      </c>
      <c r="M23" s="11" t="s">
        <v>1244</v>
      </c>
      <c r="N23" s="11"/>
    </row>
    <row r="24" s="1" customFormat="1" spans="1:14">
      <c r="A24" s="9" t="s">
        <v>1190</v>
      </c>
      <c r="B24" s="9" t="s">
        <v>1245</v>
      </c>
      <c r="C24" s="9" t="s">
        <v>1186</v>
      </c>
      <c r="D24" s="9" t="s">
        <v>45</v>
      </c>
      <c r="E24" s="9">
        <v>285.3</v>
      </c>
      <c r="F24" s="9">
        <v>8.56</v>
      </c>
      <c r="G24" s="9">
        <v>1</v>
      </c>
      <c r="H24" s="9" t="s">
        <v>44</v>
      </c>
      <c r="I24" s="11"/>
      <c r="J24" s="12" t="s">
        <v>337</v>
      </c>
      <c r="K24" s="11"/>
      <c r="L24" s="11" t="s">
        <v>1246</v>
      </c>
      <c r="M24" s="11" t="s">
        <v>1247</v>
      </c>
      <c r="N24" s="11"/>
    </row>
    <row r="25" s="1" customFormat="1" spans="1:14">
      <c r="A25" s="9" t="s">
        <v>1190</v>
      </c>
      <c r="B25" s="9" t="s">
        <v>1248</v>
      </c>
      <c r="C25" s="9" t="s">
        <v>1186</v>
      </c>
      <c r="D25" s="9" t="s">
        <v>45</v>
      </c>
      <c r="E25" s="9">
        <v>299.7</v>
      </c>
      <c r="F25" s="9">
        <v>8.99</v>
      </c>
      <c r="G25" s="9">
        <v>1</v>
      </c>
      <c r="H25" s="9" t="s">
        <v>44</v>
      </c>
      <c r="I25" s="11"/>
      <c r="J25" s="12" t="s">
        <v>337</v>
      </c>
      <c r="K25" s="11"/>
      <c r="L25" s="11" t="s">
        <v>1249</v>
      </c>
      <c r="M25" s="11" t="s">
        <v>1250</v>
      </c>
      <c r="N25" s="11"/>
    </row>
    <row r="26" s="1" customFormat="1" spans="1:14">
      <c r="A26" s="9" t="s">
        <v>1190</v>
      </c>
      <c r="B26" s="9" t="s">
        <v>1251</v>
      </c>
      <c r="C26" s="9" t="s">
        <v>1186</v>
      </c>
      <c r="D26" s="9" t="s">
        <v>45</v>
      </c>
      <c r="E26" s="9">
        <v>899.35</v>
      </c>
      <c r="F26" s="9">
        <v>26.98</v>
      </c>
      <c r="G26" s="9">
        <v>1</v>
      </c>
      <c r="H26" s="9" t="s">
        <v>44</v>
      </c>
      <c r="I26" s="11"/>
      <c r="J26" s="12" t="s">
        <v>337</v>
      </c>
      <c r="K26" s="11"/>
      <c r="L26" s="11" t="s">
        <v>1252</v>
      </c>
      <c r="M26" s="11" t="s">
        <v>1253</v>
      </c>
      <c r="N26" s="11"/>
    </row>
    <row r="27" s="1" customFormat="1" spans="1:14">
      <c r="A27" s="9" t="s">
        <v>1190</v>
      </c>
      <c r="B27" s="9" t="s">
        <v>1254</v>
      </c>
      <c r="C27" s="9" t="s">
        <v>1186</v>
      </c>
      <c r="D27" s="9" t="s">
        <v>45</v>
      </c>
      <c r="E27" s="9">
        <v>786.25</v>
      </c>
      <c r="F27" s="9">
        <v>23.59</v>
      </c>
      <c r="G27" s="9">
        <v>1</v>
      </c>
      <c r="H27" s="9" t="s">
        <v>44</v>
      </c>
      <c r="I27" s="11"/>
      <c r="J27" s="12" t="s">
        <v>337</v>
      </c>
      <c r="K27" s="11"/>
      <c r="L27" s="11" t="s">
        <v>1255</v>
      </c>
      <c r="M27" s="11" t="s">
        <v>1256</v>
      </c>
      <c r="N27" s="11"/>
    </row>
    <row r="28" s="1" customFormat="1" spans="1:14">
      <c r="A28" s="9" t="s">
        <v>1190</v>
      </c>
      <c r="B28" s="9" t="s">
        <v>1257</v>
      </c>
      <c r="C28" s="9" t="s">
        <v>1186</v>
      </c>
      <c r="D28" s="9" t="s">
        <v>45</v>
      </c>
      <c r="E28" s="9">
        <v>212.4</v>
      </c>
      <c r="F28" s="9">
        <v>6.37</v>
      </c>
      <c r="G28" s="9">
        <v>1</v>
      </c>
      <c r="H28" s="9" t="s">
        <v>44</v>
      </c>
      <c r="I28" s="11"/>
      <c r="J28" s="12" t="s">
        <v>337</v>
      </c>
      <c r="K28" s="11"/>
      <c r="L28" s="11" t="s">
        <v>1258</v>
      </c>
      <c r="M28" s="11" t="s">
        <v>1259</v>
      </c>
      <c r="N28" s="11"/>
    </row>
    <row r="29" s="1" customFormat="1" spans="1:14">
      <c r="A29" s="9" t="s">
        <v>1190</v>
      </c>
      <c r="B29" s="9" t="s">
        <v>1260</v>
      </c>
      <c r="C29" s="9" t="s">
        <v>1186</v>
      </c>
      <c r="D29" s="9" t="s">
        <v>45</v>
      </c>
      <c r="E29" s="9">
        <v>1053.4</v>
      </c>
      <c r="F29" s="9">
        <v>31.6</v>
      </c>
      <c r="G29" s="9">
        <v>1</v>
      </c>
      <c r="H29" s="9" t="s">
        <v>44</v>
      </c>
      <c r="I29" s="11"/>
      <c r="J29" s="12" t="s">
        <v>337</v>
      </c>
      <c r="K29" s="11"/>
      <c r="L29" s="11" t="s">
        <v>1261</v>
      </c>
      <c r="M29" s="11" t="s">
        <v>1262</v>
      </c>
      <c r="N29" s="11"/>
    </row>
    <row r="30" s="1" customFormat="1" spans="1:14">
      <c r="A30" s="9" t="s">
        <v>1190</v>
      </c>
      <c r="B30" s="9" t="s">
        <v>1263</v>
      </c>
      <c r="C30" s="9" t="s">
        <v>1186</v>
      </c>
      <c r="D30" s="9" t="s">
        <v>45</v>
      </c>
      <c r="E30" s="9">
        <v>1092.5</v>
      </c>
      <c r="F30" s="9">
        <v>32.78</v>
      </c>
      <c r="G30" s="9">
        <v>1</v>
      </c>
      <c r="H30" s="9" t="s">
        <v>44</v>
      </c>
      <c r="I30" s="11"/>
      <c r="J30" s="12" t="s">
        <v>337</v>
      </c>
      <c r="K30" s="11"/>
      <c r="L30" s="11" t="s">
        <v>1264</v>
      </c>
      <c r="M30" s="11" t="s">
        <v>1265</v>
      </c>
      <c r="N30" s="11"/>
    </row>
    <row r="31" s="1" customFormat="1" spans="1:14">
      <c r="A31" s="9" t="s">
        <v>1190</v>
      </c>
      <c r="B31" s="9" t="s">
        <v>1266</v>
      </c>
      <c r="C31" s="9" t="s">
        <v>1186</v>
      </c>
      <c r="D31" s="9" t="s">
        <v>45</v>
      </c>
      <c r="E31" s="9">
        <v>1000.8</v>
      </c>
      <c r="F31" s="9">
        <v>30.02</v>
      </c>
      <c r="G31" s="9">
        <v>1</v>
      </c>
      <c r="H31" s="9" t="s">
        <v>44</v>
      </c>
      <c r="I31" s="11"/>
      <c r="J31" s="12" t="s">
        <v>337</v>
      </c>
      <c r="K31" s="11"/>
      <c r="L31" s="11" t="s">
        <v>1267</v>
      </c>
      <c r="M31" s="11" t="s">
        <v>1268</v>
      </c>
      <c r="N31" s="11"/>
    </row>
    <row r="32" s="1" customFormat="1" spans="1:14">
      <c r="A32" s="9" t="s">
        <v>1190</v>
      </c>
      <c r="B32" s="9" t="s">
        <v>1269</v>
      </c>
      <c r="C32" s="9" t="s">
        <v>1186</v>
      </c>
      <c r="D32" s="9" t="s">
        <v>45</v>
      </c>
      <c r="E32" s="9">
        <v>9055.08</v>
      </c>
      <c r="F32" s="9">
        <v>271.65</v>
      </c>
      <c r="G32" s="9">
        <v>1</v>
      </c>
      <c r="H32" s="9" t="s">
        <v>44</v>
      </c>
      <c r="I32" s="11"/>
      <c r="J32" s="12" t="s">
        <v>337</v>
      </c>
      <c r="K32" s="11"/>
      <c r="L32" s="11" t="s">
        <v>1270</v>
      </c>
      <c r="M32" s="11" t="s">
        <v>1271</v>
      </c>
      <c r="N32" s="11"/>
    </row>
    <row r="33" s="1" customFormat="1" spans="1:14">
      <c r="A33" s="9" t="s">
        <v>1190</v>
      </c>
      <c r="B33" s="9" t="s">
        <v>1272</v>
      </c>
      <c r="C33" s="9" t="s">
        <v>1186</v>
      </c>
      <c r="D33" s="9" t="s">
        <v>45</v>
      </c>
      <c r="E33" s="9">
        <v>899.35</v>
      </c>
      <c r="F33" s="9">
        <v>26.98</v>
      </c>
      <c r="G33" s="9">
        <v>1</v>
      </c>
      <c r="H33" s="9" t="s">
        <v>44</v>
      </c>
      <c r="I33" s="11"/>
      <c r="J33" s="12" t="s">
        <v>337</v>
      </c>
      <c r="K33" s="11"/>
      <c r="L33" s="11" t="s">
        <v>1273</v>
      </c>
      <c r="M33" s="11" t="s">
        <v>1274</v>
      </c>
      <c r="N33" s="11"/>
    </row>
    <row r="34" s="1" customFormat="1" spans="1:14">
      <c r="A34" s="9" t="s">
        <v>1190</v>
      </c>
      <c r="B34" s="9" t="s">
        <v>1275</v>
      </c>
      <c r="C34" s="9" t="s">
        <v>1186</v>
      </c>
      <c r="D34" s="9" t="s">
        <v>45</v>
      </c>
      <c r="E34" s="9">
        <v>899.35</v>
      </c>
      <c r="F34" s="9">
        <v>26.98</v>
      </c>
      <c r="G34" s="9">
        <v>1</v>
      </c>
      <c r="H34" s="9" t="s">
        <v>44</v>
      </c>
      <c r="I34" s="11"/>
      <c r="J34" s="12" t="s">
        <v>337</v>
      </c>
      <c r="K34" s="11"/>
      <c r="L34" s="11" t="s">
        <v>1276</v>
      </c>
      <c r="M34" s="11" t="s">
        <v>1277</v>
      </c>
      <c r="N34" s="11"/>
    </row>
    <row r="35" s="1" customFormat="1" spans="1:14">
      <c r="A35" s="9" t="s">
        <v>1190</v>
      </c>
      <c r="B35" s="9" t="s">
        <v>1278</v>
      </c>
      <c r="C35" s="9" t="s">
        <v>91</v>
      </c>
      <c r="D35" s="9" t="s">
        <v>45</v>
      </c>
      <c r="E35" s="9">
        <v>5437.71</v>
      </c>
      <c r="F35" s="9">
        <v>163.13</v>
      </c>
      <c r="G35" s="9">
        <v>1</v>
      </c>
      <c r="H35" s="9" t="s">
        <v>44</v>
      </c>
      <c r="I35" s="11"/>
      <c r="J35" s="12" t="s">
        <v>337</v>
      </c>
      <c r="K35" s="11"/>
      <c r="L35" s="11" t="s">
        <v>1279</v>
      </c>
      <c r="M35" s="11" t="s">
        <v>1280</v>
      </c>
      <c r="N35" s="11"/>
    </row>
    <row r="36" s="1" customFormat="1" spans="1:14">
      <c r="A36" s="9" t="s">
        <v>1190</v>
      </c>
      <c r="B36" s="9" t="s">
        <v>1281</v>
      </c>
      <c r="C36" s="9" t="s">
        <v>1186</v>
      </c>
      <c r="D36" s="9" t="s">
        <v>45</v>
      </c>
      <c r="E36" s="9">
        <v>673.52</v>
      </c>
      <c r="F36" s="9">
        <v>20.21</v>
      </c>
      <c r="G36" s="9">
        <v>1</v>
      </c>
      <c r="H36" s="9" t="s">
        <v>44</v>
      </c>
      <c r="I36" s="11"/>
      <c r="J36" s="12" t="s">
        <v>337</v>
      </c>
      <c r="K36" s="11"/>
      <c r="L36" s="11" t="s">
        <v>1282</v>
      </c>
      <c r="M36" s="11" t="s">
        <v>1283</v>
      </c>
      <c r="N36" s="11"/>
    </row>
    <row r="37" s="1" customFormat="1" spans="1:14">
      <c r="A37" s="9" t="s">
        <v>1190</v>
      </c>
      <c r="B37" s="9" t="s">
        <v>1284</v>
      </c>
      <c r="C37" s="9" t="s">
        <v>1186</v>
      </c>
      <c r="D37" s="9" t="s">
        <v>45</v>
      </c>
      <c r="E37" s="9">
        <v>898.2</v>
      </c>
      <c r="F37" s="9">
        <v>26.95</v>
      </c>
      <c r="G37" s="9">
        <v>1</v>
      </c>
      <c r="H37" s="9" t="s">
        <v>44</v>
      </c>
      <c r="I37" s="11"/>
      <c r="J37" s="12" t="s">
        <v>337</v>
      </c>
      <c r="K37" s="11"/>
      <c r="L37" s="11" t="s">
        <v>1285</v>
      </c>
      <c r="M37" s="11" t="s">
        <v>1286</v>
      </c>
      <c r="N37" s="11"/>
    </row>
    <row r="38" s="1" customFormat="1" spans="1:14">
      <c r="A38" s="9" t="s">
        <v>1190</v>
      </c>
      <c r="B38" s="9" t="s">
        <v>1287</v>
      </c>
      <c r="C38" s="9" t="s">
        <v>91</v>
      </c>
      <c r="D38" s="9" t="s">
        <v>45</v>
      </c>
      <c r="E38" s="9">
        <v>5988.66</v>
      </c>
      <c r="F38" s="9">
        <v>179.66</v>
      </c>
      <c r="G38" s="9">
        <v>1</v>
      </c>
      <c r="H38" s="9" t="s">
        <v>44</v>
      </c>
      <c r="I38" s="11"/>
      <c r="J38" s="12" t="s">
        <v>337</v>
      </c>
      <c r="K38" s="11"/>
      <c r="L38" s="11" t="s">
        <v>1288</v>
      </c>
      <c r="M38" s="11" t="s">
        <v>1289</v>
      </c>
      <c r="N38" s="11"/>
    </row>
    <row r="39" s="1" customFormat="1" spans="1:14">
      <c r="A39" s="9" t="s">
        <v>1190</v>
      </c>
      <c r="B39" s="9" t="s">
        <v>1290</v>
      </c>
      <c r="C39" s="9" t="s">
        <v>1186</v>
      </c>
      <c r="D39" s="9" t="s">
        <v>45</v>
      </c>
      <c r="E39" s="9">
        <v>898.2</v>
      </c>
      <c r="F39" s="9">
        <v>26.95</v>
      </c>
      <c r="G39" s="9">
        <v>1</v>
      </c>
      <c r="H39" s="9" t="s">
        <v>44</v>
      </c>
      <c r="I39" s="11"/>
      <c r="J39" s="12" t="s">
        <v>337</v>
      </c>
      <c r="K39" s="11"/>
      <c r="L39" s="11" t="s">
        <v>1291</v>
      </c>
      <c r="M39" s="11" t="s">
        <v>1292</v>
      </c>
      <c r="N39" s="11"/>
    </row>
    <row r="40" s="1" customFormat="1" spans="1:14">
      <c r="A40" s="9" t="s">
        <v>1190</v>
      </c>
      <c r="B40" s="9" t="s">
        <v>1293</v>
      </c>
      <c r="C40" s="9" t="s">
        <v>1186</v>
      </c>
      <c r="D40" s="9" t="s">
        <v>45</v>
      </c>
      <c r="E40" s="9">
        <v>1073.95</v>
      </c>
      <c r="F40" s="9">
        <v>32.22</v>
      </c>
      <c r="G40" s="9">
        <v>1</v>
      </c>
      <c r="H40" s="9" t="s">
        <v>44</v>
      </c>
      <c r="I40" s="11"/>
      <c r="J40" s="12" t="s">
        <v>337</v>
      </c>
      <c r="K40" s="11"/>
      <c r="L40" s="11" t="s">
        <v>1294</v>
      </c>
      <c r="M40" s="11" t="s">
        <v>1295</v>
      </c>
      <c r="N40" s="11"/>
    </row>
    <row r="41" s="1" customFormat="1" spans="1:14">
      <c r="A41" s="9" t="s">
        <v>1190</v>
      </c>
      <c r="B41" s="9" t="s">
        <v>1296</v>
      </c>
      <c r="C41" s="9" t="s">
        <v>1186</v>
      </c>
      <c r="D41" s="9" t="s">
        <v>45</v>
      </c>
      <c r="E41" s="9">
        <v>899.35</v>
      </c>
      <c r="F41" s="9">
        <v>26.98</v>
      </c>
      <c r="G41" s="9">
        <v>1</v>
      </c>
      <c r="H41" s="9" t="s">
        <v>44</v>
      </c>
      <c r="I41" s="11"/>
      <c r="J41" s="12" t="s">
        <v>337</v>
      </c>
      <c r="K41" s="11"/>
      <c r="L41" s="11" t="s">
        <v>1297</v>
      </c>
      <c r="M41" s="11" t="s">
        <v>1298</v>
      </c>
      <c r="N41" s="11"/>
    </row>
    <row r="42" s="1" customFormat="1" spans="1:14">
      <c r="A42" s="9" t="s">
        <v>1190</v>
      </c>
      <c r="B42" s="9" t="s">
        <v>1299</v>
      </c>
      <c r="C42" s="9" t="s">
        <v>1186</v>
      </c>
      <c r="D42" s="9" t="s">
        <v>45</v>
      </c>
      <c r="E42" s="9">
        <v>248.7</v>
      </c>
      <c r="F42" s="9">
        <v>7.46</v>
      </c>
      <c r="G42" s="9">
        <v>1</v>
      </c>
      <c r="H42" s="9" t="s">
        <v>44</v>
      </c>
      <c r="I42" s="11"/>
      <c r="J42" s="12" t="s">
        <v>337</v>
      </c>
      <c r="K42" s="11"/>
      <c r="L42" s="11" t="s">
        <v>1300</v>
      </c>
      <c r="M42" s="11" t="s">
        <v>1301</v>
      </c>
      <c r="N42" s="11"/>
    </row>
    <row r="43" s="1" customFormat="1" spans="1:14">
      <c r="A43" s="9" t="s">
        <v>1190</v>
      </c>
      <c r="B43" s="9" t="s">
        <v>1302</v>
      </c>
      <c r="C43" s="9" t="s">
        <v>1186</v>
      </c>
      <c r="D43" s="9" t="s">
        <v>45</v>
      </c>
      <c r="E43" s="9">
        <v>9816.14</v>
      </c>
      <c r="F43" s="9">
        <v>294.48</v>
      </c>
      <c r="G43" s="9">
        <v>1</v>
      </c>
      <c r="H43" s="9" t="s">
        <v>44</v>
      </c>
      <c r="I43" s="11"/>
      <c r="J43" s="12" t="s">
        <v>337</v>
      </c>
      <c r="K43" s="11"/>
      <c r="L43" s="11" t="s">
        <v>1303</v>
      </c>
      <c r="M43" s="11" t="s">
        <v>1304</v>
      </c>
      <c r="N43" s="11"/>
    </row>
    <row r="44" s="1" customFormat="1" spans="1:14">
      <c r="A44" s="9" t="s">
        <v>1190</v>
      </c>
      <c r="B44" s="9" t="s">
        <v>1305</v>
      </c>
      <c r="C44" s="9" t="s">
        <v>1186</v>
      </c>
      <c r="D44" s="9" t="s">
        <v>45</v>
      </c>
      <c r="E44" s="9">
        <v>856.15</v>
      </c>
      <c r="F44" s="9">
        <v>25.68</v>
      </c>
      <c r="G44" s="9">
        <v>1</v>
      </c>
      <c r="H44" s="9" t="s">
        <v>44</v>
      </c>
      <c r="I44" s="11"/>
      <c r="J44" s="12" t="s">
        <v>337</v>
      </c>
      <c r="K44" s="11"/>
      <c r="L44" s="11" t="s">
        <v>1306</v>
      </c>
      <c r="M44" s="11" t="s">
        <v>1307</v>
      </c>
      <c r="N44" s="11"/>
    </row>
    <row r="45" s="1" customFormat="1" spans="1:14">
      <c r="A45" s="9" t="s">
        <v>1190</v>
      </c>
      <c r="B45" s="9" t="s">
        <v>1308</v>
      </c>
      <c r="C45" s="9" t="s">
        <v>91</v>
      </c>
      <c r="D45" s="9" t="s">
        <v>45</v>
      </c>
      <c r="E45" s="9">
        <v>6889.98</v>
      </c>
      <c r="F45" s="9">
        <v>206.7</v>
      </c>
      <c r="G45" s="9">
        <v>1</v>
      </c>
      <c r="H45" s="9" t="s">
        <v>44</v>
      </c>
      <c r="I45" s="11"/>
      <c r="J45" s="12" t="s">
        <v>337</v>
      </c>
      <c r="K45" s="11"/>
      <c r="L45" s="11" t="s">
        <v>1309</v>
      </c>
      <c r="M45" s="11" t="s">
        <v>1310</v>
      </c>
      <c r="N45" s="11"/>
    </row>
    <row r="46" s="1" customFormat="1" spans="1:14">
      <c r="A46" s="9" t="s">
        <v>1190</v>
      </c>
      <c r="B46" s="9" t="s">
        <v>1311</v>
      </c>
      <c r="C46" s="9" t="s">
        <v>1186</v>
      </c>
      <c r="D46" s="9" t="s">
        <v>45</v>
      </c>
      <c r="E46" s="9">
        <v>1073.95</v>
      </c>
      <c r="F46" s="9">
        <v>32.22</v>
      </c>
      <c r="G46" s="9">
        <v>1</v>
      </c>
      <c r="H46" s="9" t="s">
        <v>44</v>
      </c>
      <c r="I46" s="11"/>
      <c r="J46" s="12" t="s">
        <v>337</v>
      </c>
      <c r="K46" s="11"/>
      <c r="L46" s="11" t="s">
        <v>1312</v>
      </c>
      <c r="M46" s="11" t="s">
        <v>1313</v>
      </c>
      <c r="N46" s="11"/>
    </row>
    <row r="47" s="1" customFormat="1" spans="1:14">
      <c r="A47" s="9" t="s">
        <v>1190</v>
      </c>
      <c r="B47" s="9" t="s">
        <v>1314</v>
      </c>
      <c r="C47" s="9" t="s">
        <v>1186</v>
      </c>
      <c r="D47" s="9" t="s">
        <v>45</v>
      </c>
      <c r="E47" s="9">
        <v>5543</v>
      </c>
      <c r="F47" s="9">
        <v>166.29</v>
      </c>
      <c r="G47" s="9">
        <v>1</v>
      </c>
      <c r="H47" s="9" t="s">
        <v>44</v>
      </c>
      <c r="I47" s="11"/>
      <c r="J47" s="12" t="s">
        <v>337</v>
      </c>
      <c r="K47" s="11"/>
      <c r="L47" s="11" t="s">
        <v>1315</v>
      </c>
      <c r="M47" s="11" t="s">
        <v>1316</v>
      </c>
      <c r="N47" s="11"/>
    </row>
    <row r="48" s="1" customFormat="1" spans="1:14">
      <c r="A48" s="9" t="s">
        <v>1190</v>
      </c>
      <c r="B48" s="9" t="s">
        <v>1317</v>
      </c>
      <c r="C48" s="9" t="s">
        <v>1186</v>
      </c>
      <c r="D48" s="9" t="s">
        <v>45</v>
      </c>
      <c r="E48" s="9">
        <v>5536.4</v>
      </c>
      <c r="F48" s="9">
        <v>166.09</v>
      </c>
      <c r="G48" s="9">
        <v>1</v>
      </c>
      <c r="H48" s="9" t="s">
        <v>44</v>
      </c>
      <c r="I48" s="11"/>
      <c r="J48" s="12" t="s">
        <v>337</v>
      </c>
      <c r="K48" s="11"/>
      <c r="L48" s="11" t="s">
        <v>1318</v>
      </c>
      <c r="M48" s="11" t="s">
        <v>1319</v>
      </c>
      <c r="N48" s="11"/>
    </row>
    <row r="49" s="1" customFormat="1" spans="1:14">
      <c r="A49" s="9" t="s">
        <v>1190</v>
      </c>
      <c r="B49" s="9" t="s">
        <v>1320</v>
      </c>
      <c r="C49" s="9" t="s">
        <v>1186</v>
      </c>
      <c r="D49" s="9" t="s">
        <v>45</v>
      </c>
      <c r="E49" s="9">
        <v>899.35</v>
      </c>
      <c r="F49" s="9">
        <v>26.98</v>
      </c>
      <c r="G49" s="9">
        <v>1</v>
      </c>
      <c r="H49" s="9" t="s">
        <v>44</v>
      </c>
      <c r="I49" s="11"/>
      <c r="J49" s="12" t="s">
        <v>337</v>
      </c>
      <c r="K49" s="11"/>
      <c r="L49" s="11" t="s">
        <v>1321</v>
      </c>
      <c r="M49" s="11" t="s">
        <v>1322</v>
      </c>
      <c r="N49" s="11"/>
    </row>
    <row r="50" s="1" customFormat="1" spans="1:14">
      <c r="A50" s="9" t="s">
        <v>1190</v>
      </c>
      <c r="B50" s="9" t="s">
        <v>1323</v>
      </c>
      <c r="C50" s="9" t="s">
        <v>1186</v>
      </c>
      <c r="D50" s="9" t="s">
        <v>45</v>
      </c>
      <c r="E50" s="9">
        <v>899.35</v>
      </c>
      <c r="F50" s="9">
        <v>26.98</v>
      </c>
      <c r="G50" s="9">
        <v>1</v>
      </c>
      <c r="H50" s="9" t="s">
        <v>44</v>
      </c>
      <c r="I50" s="11"/>
      <c r="J50" s="12" t="s">
        <v>337</v>
      </c>
      <c r="K50" s="11"/>
      <c r="L50" s="11" t="s">
        <v>1324</v>
      </c>
      <c r="M50" s="11" t="s">
        <v>1325</v>
      </c>
      <c r="N50" s="11"/>
    </row>
    <row r="51" s="1" customFormat="1" spans="1:14">
      <c r="A51" s="9" t="s">
        <v>1190</v>
      </c>
      <c r="B51" s="9" t="s">
        <v>1326</v>
      </c>
      <c r="C51" s="9" t="s">
        <v>1186</v>
      </c>
      <c r="D51" s="9" t="s">
        <v>45</v>
      </c>
      <c r="E51" s="9">
        <v>899.35</v>
      </c>
      <c r="F51" s="9">
        <v>26.98</v>
      </c>
      <c r="G51" s="9">
        <v>1</v>
      </c>
      <c r="H51" s="9" t="s">
        <v>44</v>
      </c>
      <c r="I51" s="11"/>
      <c r="J51" s="12" t="s">
        <v>337</v>
      </c>
      <c r="K51" s="11"/>
      <c r="L51" s="11" t="s">
        <v>1327</v>
      </c>
      <c r="M51" s="11" t="s">
        <v>1328</v>
      </c>
      <c r="N51" s="11"/>
    </row>
    <row r="52" s="1" customFormat="1" spans="1:14">
      <c r="A52" s="9" t="s">
        <v>1190</v>
      </c>
      <c r="B52" s="9" t="s">
        <v>1329</v>
      </c>
      <c r="C52" s="9" t="s">
        <v>91</v>
      </c>
      <c r="D52" s="9" t="s">
        <v>45</v>
      </c>
      <c r="E52" s="9">
        <v>9347.47</v>
      </c>
      <c r="F52" s="9">
        <v>280.42</v>
      </c>
      <c r="G52" s="9">
        <v>1</v>
      </c>
      <c r="H52" s="9" t="s">
        <v>44</v>
      </c>
      <c r="I52" s="11"/>
      <c r="J52" s="12" t="s">
        <v>337</v>
      </c>
      <c r="K52" s="11"/>
      <c r="L52" s="11" t="s">
        <v>1330</v>
      </c>
      <c r="M52" s="11" t="s">
        <v>1331</v>
      </c>
      <c r="N52" s="11"/>
    </row>
    <row r="53" s="1" customFormat="1" spans="1:14">
      <c r="A53" s="9" t="s">
        <v>1190</v>
      </c>
      <c r="B53" s="9" t="s">
        <v>1332</v>
      </c>
      <c r="C53" s="9" t="s">
        <v>1186</v>
      </c>
      <c r="D53" s="9" t="s">
        <v>45</v>
      </c>
      <c r="E53" s="9">
        <v>7016.38</v>
      </c>
      <c r="F53" s="9">
        <v>210.49</v>
      </c>
      <c r="G53" s="9">
        <v>1</v>
      </c>
      <c r="H53" s="9" t="s">
        <v>44</v>
      </c>
      <c r="I53" s="11"/>
      <c r="J53" s="12" t="s">
        <v>337</v>
      </c>
      <c r="K53" s="11"/>
      <c r="L53" s="11" t="s">
        <v>1333</v>
      </c>
      <c r="M53" s="11" t="s">
        <v>1334</v>
      </c>
      <c r="N53" s="11"/>
    </row>
    <row r="54" s="1" customFormat="1" spans="1:14">
      <c r="A54" s="9" t="s">
        <v>1190</v>
      </c>
      <c r="B54" s="9" t="s">
        <v>1335</v>
      </c>
      <c r="C54" s="9" t="s">
        <v>1186</v>
      </c>
      <c r="D54" s="9" t="s">
        <v>45</v>
      </c>
      <c r="E54" s="9">
        <v>899.35</v>
      </c>
      <c r="F54" s="9">
        <v>26.98</v>
      </c>
      <c r="G54" s="9">
        <v>1</v>
      </c>
      <c r="H54" s="9" t="s">
        <v>44</v>
      </c>
      <c r="I54" s="11"/>
      <c r="J54" s="12" t="s">
        <v>337</v>
      </c>
      <c r="K54" s="11"/>
      <c r="L54" s="11" t="s">
        <v>1336</v>
      </c>
      <c r="M54" s="11" t="s">
        <v>1337</v>
      </c>
      <c r="N54" s="11"/>
    </row>
    <row r="55" s="1" customFormat="1" spans="1:14">
      <c r="A55" s="9" t="s">
        <v>1190</v>
      </c>
      <c r="B55" s="9" t="s">
        <v>1338</v>
      </c>
      <c r="C55" s="9" t="s">
        <v>1186</v>
      </c>
      <c r="D55" s="9" t="s">
        <v>45</v>
      </c>
      <c r="E55" s="9">
        <v>1554.8</v>
      </c>
      <c r="F55" s="9">
        <v>46.64</v>
      </c>
      <c r="G55" s="9">
        <v>1</v>
      </c>
      <c r="H55" s="9" t="s">
        <v>44</v>
      </c>
      <c r="I55" s="11"/>
      <c r="J55" s="12" t="s">
        <v>337</v>
      </c>
      <c r="K55" s="11"/>
      <c r="L55" s="11" t="s">
        <v>1339</v>
      </c>
      <c r="M55" s="11" t="s">
        <v>1340</v>
      </c>
      <c r="N55" s="11"/>
    </row>
    <row r="56" s="1" customFormat="1" spans="1:14">
      <c r="A56" s="9" t="s">
        <v>1190</v>
      </c>
      <c r="B56" s="9" t="s">
        <v>1341</v>
      </c>
      <c r="C56" s="9" t="s">
        <v>1186</v>
      </c>
      <c r="D56" s="9" t="s">
        <v>45</v>
      </c>
      <c r="E56" s="9">
        <v>1685.37</v>
      </c>
      <c r="F56" s="9">
        <v>50.56</v>
      </c>
      <c r="G56" s="9">
        <v>1</v>
      </c>
      <c r="H56" s="9" t="s">
        <v>44</v>
      </c>
      <c r="I56" s="11"/>
      <c r="J56" s="12" t="s">
        <v>337</v>
      </c>
      <c r="K56" s="11"/>
      <c r="L56" s="11" t="s">
        <v>1342</v>
      </c>
      <c r="M56" s="11" t="s">
        <v>1343</v>
      </c>
      <c r="N56" s="11"/>
    </row>
    <row r="57" s="1" customFormat="1" spans="1:14">
      <c r="A57" s="9" t="s">
        <v>1190</v>
      </c>
      <c r="B57" s="9" t="s">
        <v>1344</v>
      </c>
      <c r="C57" s="9" t="s">
        <v>1186</v>
      </c>
      <c r="D57" s="9" t="s">
        <v>45</v>
      </c>
      <c r="E57" s="9">
        <v>8223.7</v>
      </c>
      <c r="F57" s="9">
        <v>246.71</v>
      </c>
      <c r="G57" s="9">
        <v>1</v>
      </c>
      <c r="H57" s="9" t="s">
        <v>44</v>
      </c>
      <c r="I57" s="11"/>
      <c r="J57" s="12" t="s">
        <v>337</v>
      </c>
      <c r="K57" s="11"/>
      <c r="L57" s="11" t="s">
        <v>1345</v>
      </c>
      <c r="M57" s="11" t="s">
        <v>1346</v>
      </c>
      <c r="N57" s="11"/>
    </row>
    <row r="58" s="1" customFormat="1" spans="1:14">
      <c r="A58" s="9" t="s">
        <v>1190</v>
      </c>
      <c r="B58" s="9" t="s">
        <v>1347</v>
      </c>
      <c r="C58" s="9" t="s">
        <v>1186</v>
      </c>
      <c r="D58" s="9" t="s">
        <v>45</v>
      </c>
      <c r="E58" s="9">
        <v>1000</v>
      </c>
      <c r="F58" s="9">
        <v>30</v>
      </c>
      <c r="G58" s="9">
        <v>1</v>
      </c>
      <c r="H58" s="9" t="s">
        <v>44</v>
      </c>
      <c r="I58" s="11"/>
      <c r="J58" s="12" t="s">
        <v>337</v>
      </c>
      <c r="K58" s="11"/>
      <c r="L58" s="11" t="s">
        <v>1348</v>
      </c>
      <c r="M58" s="11" t="s">
        <v>1349</v>
      </c>
      <c r="N58" s="11"/>
    </row>
    <row r="59" s="1" customFormat="1" spans="1:14">
      <c r="A59" s="9" t="s">
        <v>1190</v>
      </c>
      <c r="B59" s="9" t="s">
        <v>1350</v>
      </c>
      <c r="C59" s="9" t="s">
        <v>1186</v>
      </c>
      <c r="D59" s="9" t="s">
        <v>45</v>
      </c>
      <c r="E59" s="9">
        <v>899.35</v>
      </c>
      <c r="F59" s="9">
        <v>26.98</v>
      </c>
      <c r="G59" s="9">
        <v>1</v>
      </c>
      <c r="H59" s="9" t="s">
        <v>44</v>
      </c>
      <c r="I59" s="11"/>
      <c r="J59" s="12" t="s">
        <v>337</v>
      </c>
      <c r="K59" s="11"/>
      <c r="L59" s="11" t="s">
        <v>1351</v>
      </c>
      <c r="M59" s="11" t="s">
        <v>1352</v>
      </c>
      <c r="N59" s="11"/>
    </row>
    <row r="60" s="1" customFormat="1" spans="1:14">
      <c r="A60" s="9" t="s">
        <v>1190</v>
      </c>
      <c r="B60" s="9" t="s">
        <v>1353</v>
      </c>
      <c r="C60" s="9" t="s">
        <v>1186</v>
      </c>
      <c r="D60" s="9" t="s">
        <v>45</v>
      </c>
      <c r="E60" s="9">
        <v>899.35</v>
      </c>
      <c r="F60" s="9">
        <v>26.98</v>
      </c>
      <c r="G60" s="9">
        <v>1</v>
      </c>
      <c r="H60" s="9" t="s">
        <v>44</v>
      </c>
      <c r="I60" s="11"/>
      <c r="J60" s="12" t="s">
        <v>337</v>
      </c>
      <c r="K60" s="11"/>
      <c r="L60" s="11" t="s">
        <v>1354</v>
      </c>
      <c r="M60" s="11" t="s">
        <v>1355</v>
      </c>
      <c r="N60" s="11"/>
    </row>
    <row r="61" s="1" customFormat="1" spans="1:14">
      <c r="A61" s="9" t="s">
        <v>1190</v>
      </c>
      <c r="B61" s="9" t="s">
        <v>1356</v>
      </c>
      <c r="C61" s="9" t="s">
        <v>91</v>
      </c>
      <c r="D61" s="9" t="s">
        <v>45</v>
      </c>
      <c r="E61" s="9">
        <v>11056.99</v>
      </c>
      <c r="F61" s="9">
        <v>331.71</v>
      </c>
      <c r="G61" s="9">
        <v>1</v>
      </c>
      <c r="H61" s="9" t="s">
        <v>44</v>
      </c>
      <c r="I61" s="11"/>
      <c r="J61" s="12" t="s">
        <v>337</v>
      </c>
      <c r="K61" s="11"/>
      <c r="L61" s="11" t="s">
        <v>1357</v>
      </c>
      <c r="M61" s="11" t="s">
        <v>1358</v>
      </c>
      <c r="N61" s="11"/>
    </row>
    <row r="62" s="1" customFormat="1" spans="1:14">
      <c r="A62" s="9" t="s">
        <v>1190</v>
      </c>
      <c r="B62" s="9" t="s">
        <v>1359</v>
      </c>
      <c r="C62" s="9" t="s">
        <v>43</v>
      </c>
      <c r="D62" s="9" t="s">
        <v>43</v>
      </c>
      <c r="E62" s="9">
        <v>4003.15</v>
      </c>
      <c r="F62" s="9">
        <v>120.09</v>
      </c>
      <c r="G62" s="9">
        <v>1</v>
      </c>
      <c r="H62" s="9" t="s">
        <v>44</v>
      </c>
      <c r="I62" s="11"/>
      <c r="J62" s="12" t="s">
        <v>324</v>
      </c>
      <c r="K62" s="11"/>
      <c r="L62" s="11" t="s">
        <v>1360</v>
      </c>
      <c r="M62" s="11" t="s">
        <v>1361</v>
      </c>
      <c r="N62" s="11"/>
    </row>
    <row r="63" s="1" customFormat="1" spans="1:14">
      <c r="A63" s="9" t="s">
        <v>1190</v>
      </c>
      <c r="B63" s="9" t="s">
        <v>1362</v>
      </c>
      <c r="C63" s="9" t="s">
        <v>43</v>
      </c>
      <c r="D63" s="9" t="s">
        <v>43</v>
      </c>
      <c r="E63" s="9">
        <v>5715.77</v>
      </c>
      <c r="F63" s="9">
        <v>171.47</v>
      </c>
      <c r="G63" s="9">
        <v>1</v>
      </c>
      <c r="H63" s="9" t="s">
        <v>44</v>
      </c>
      <c r="I63" s="11"/>
      <c r="J63" s="12" t="s">
        <v>324</v>
      </c>
      <c r="K63" s="11"/>
      <c r="L63" s="11" t="s">
        <v>1363</v>
      </c>
      <c r="M63" s="11" t="s">
        <v>1364</v>
      </c>
      <c r="N63" s="11"/>
    </row>
    <row r="64" s="1" customFormat="1" spans="1:14">
      <c r="A64" s="9" t="s">
        <v>1190</v>
      </c>
      <c r="B64" s="9" t="s">
        <v>1365</v>
      </c>
      <c r="C64" s="9" t="s">
        <v>43</v>
      </c>
      <c r="D64" s="9" t="s">
        <v>43</v>
      </c>
      <c r="E64" s="9">
        <v>5999.37</v>
      </c>
      <c r="F64" s="9">
        <v>261</v>
      </c>
      <c r="G64" s="9">
        <v>1</v>
      </c>
      <c r="H64" s="9" t="s">
        <v>44</v>
      </c>
      <c r="I64" s="11"/>
      <c r="J64" s="12" t="s">
        <v>324</v>
      </c>
      <c r="K64" s="11"/>
      <c r="L64" s="11" t="s">
        <v>1366</v>
      </c>
      <c r="M64" s="11" t="s">
        <v>1367</v>
      </c>
      <c r="N64" s="11"/>
    </row>
    <row r="65" s="1" customFormat="1" spans="1:14">
      <c r="A65" s="9" t="s">
        <v>1190</v>
      </c>
      <c r="B65" s="9" t="s">
        <v>1368</v>
      </c>
      <c r="C65" s="9" t="s">
        <v>43</v>
      </c>
      <c r="D65" s="9" t="s">
        <v>43</v>
      </c>
      <c r="E65" s="9">
        <v>3332.63</v>
      </c>
      <c r="F65" s="9">
        <v>99.98</v>
      </c>
      <c r="G65" s="9">
        <v>1</v>
      </c>
      <c r="H65" s="9" t="s">
        <v>44</v>
      </c>
      <c r="I65" s="11"/>
      <c r="J65" s="12" t="s">
        <v>324</v>
      </c>
      <c r="K65" s="11"/>
      <c r="L65" s="11" t="s">
        <v>1369</v>
      </c>
      <c r="M65" s="11" t="s">
        <v>1370</v>
      </c>
      <c r="N65" s="11"/>
    </row>
    <row r="66" s="1" customFormat="1" spans="1:14">
      <c r="A66" s="9" t="s">
        <v>1190</v>
      </c>
      <c r="B66" s="9" t="s">
        <v>1371</v>
      </c>
      <c r="C66" s="9" t="s">
        <v>43</v>
      </c>
      <c r="D66" s="9" t="s">
        <v>43</v>
      </c>
      <c r="E66" s="9">
        <v>5707.8</v>
      </c>
      <c r="F66" s="9">
        <v>171.23</v>
      </c>
      <c r="G66" s="9">
        <v>1</v>
      </c>
      <c r="H66" s="9" t="s">
        <v>44</v>
      </c>
      <c r="I66" s="11"/>
      <c r="J66" s="12" t="s">
        <v>324</v>
      </c>
      <c r="K66" s="11"/>
      <c r="L66" s="11" t="s">
        <v>1372</v>
      </c>
      <c r="M66" s="11" t="s">
        <v>1373</v>
      </c>
      <c r="N66" s="11"/>
    </row>
    <row r="67" s="1" customFormat="1" spans="1:14">
      <c r="A67" s="9" t="s">
        <v>1374</v>
      </c>
      <c r="B67" s="9" t="s">
        <v>1375</v>
      </c>
      <c r="C67" s="9" t="s">
        <v>1186</v>
      </c>
      <c r="D67" s="9" t="s">
        <v>45</v>
      </c>
      <c r="E67" s="9">
        <v>12883.95</v>
      </c>
      <c r="F67" s="9">
        <v>386.52</v>
      </c>
      <c r="G67" s="9">
        <v>1</v>
      </c>
      <c r="H67" s="9" t="s">
        <v>44</v>
      </c>
      <c r="I67" s="11"/>
      <c r="J67" s="12" t="s">
        <v>337</v>
      </c>
      <c r="K67" s="11"/>
      <c r="L67" s="11" t="s">
        <v>1376</v>
      </c>
      <c r="M67" s="11" t="s">
        <v>1377</v>
      </c>
      <c r="N67" s="11"/>
    </row>
    <row r="68" s="1" customFormat="1" spans="1:14">
      <c r="A68" s="9" t="s">
        <v>1190</v>
      </c>
      <c r="B68" s="9" t="s">
        <v>1378</v>
      </c>
      <c r="C68" s="9" t="s">
        <v>1186</v>
      </c>
      <c r="D68" s="9" t="s">
        <v>45</v>
      </c>
      <c r="E68" s="9">
        <v>2976.65</v>
      </c>
      <c r="F68" s="9">
        <v>89.3</v>
      </c>
      <c r="G68" s="9">
        <v>1</v>
      </c>
      <c r="H68" s="9" t="s">
        <v>44</v>
      </c>
      <c r="I68" s="11"/>
      <c r="J68" s="12" t="s">
        <v>337</v>
      </c>
      <c r="K68" s="11"/>
      <c r="L68" s="11" t="s">
        <v>1379</v>
      </c>
      <c r="M68" s="11" t="s">
        <v>1380</v>
      </c>
      <c r="N68" s="11"/>
    </row>
    <row r="69" s="1" customFormat="1" spans="1:14">
      <c r="A69" s="9" t="s">
        <v>1190</v>
      </c>
      <c r="B69" s="9" t="s">
        <v>1381</v>
      </c>
      <c r="C69" s="9" t="s">
        <v>1186</v>
      </c>
      <c r="D69" s="9" t="s">
        <v>45</v>
      </c>
      <c r="E69" s="9">
        <v>899.35</v>
      </c>
      <c r="F69" s="9">
        <v>26.98</v>
      </c>
      <c r="G69" s="9">
        <v>1</v>
      </c>
      <c r="H69" s="9" t="s">
        <v>44</v>
      </c>
      <c r="I69" s="11"/>
      <c r="J69" s="12" t="s">
        <v>337</v>
      </c>
      <c r="K69" s="11"/>
      <c r="L69" s="11" t="s">
        <v>1382</v>
      </c>
      <c r="M69" s="11" t="s">
        <v>1383</v>
      </c>
      <c r="N69" s="11"/>
    </row>
    <row r="70" s="1" customFormat="1" spans="1:14">
      <c r="A70" s="9" t="s">
        <v>1190</v>
      </c>
      <c r="B70" s="9" t="s">
        <v>1384</v>
      </c>
      <c r="C70" s="9" t="s">
        <v>1186</v>
      </c>
      <c r="D70" s="9" t="s">
        <v>45</v>
      </c>
      <c r="E70" s="9">
        <v>3002.4</v>
      </c>
      <c r="F70" s="9">
        <v>90.07</v>
      </c>
      <c r="G70" s="9">
        <v>1</v>
      </c>
      <c r="H70" s="9" t="s">
        <v>44</v>
      </c>
      <c r="I70" s="11"/>
      <c r="J70" s="12" t="s">
        <v>337</v>
      </c>
      <c r="K70" s="11"/>
      <c r="L70" s="11" t="s">
        <v>1385</v>
      </c>
      <c r="M70" s="11" t="s">
        <v>1386</v>
      </c>
      <c r="N70" s="11"/>
    </row>
    <row r="71" s="1" customFormat="1" spans="1:14">
      <c r="A71" s="9" t="s">
        <v>1190</v>
      </c>
      <c r="B71" s="9" t="s">
        <v>1387</v>
      </c>
      <c r="C71" s="9" t="s">
        <v>1186</v>
      </c>
      <c r="D71" s="9" t="s">
        <v>45</v>
      </c>
      <c r="E71" s="9">
        <v>899.35</v>
      </c>
      <c r="F71" s="9">
        <v>26.98</v>
      </c>
      <c r="G71" s="9">
        <v>1</v>
      </c>
      <c r="H71" s="9" t="s">
        <v>44</v>
      </c>
      <c r="I71" s="11"/>
      <c r="J71" s="12" t="s">
        <v>337</v>
      </c>
      <c r="K71" s="11"/>
      <c r="L71" s="11" t="s">
        <v>1388</v>
      </c>
      <c r="M71" s="11" t="s">
        <v>1389</v>
      </c>
      <c r="N71" s="11"/>
    </row>
    <row r="72" s="1" customFormat="1" spans="1:14">
      <c r="A72" s="9" t="s">
        <v>1190</v>
      </c>
      <c r="B72" s="9" t="s">
        <v>1390</v>
      </c>
      <c r="C72" s="9" t="s">
        <v>1186</v>
      </c>
      <c r="D72" s="9" t="s">
        <v>45</v>
      </c>
      <c r="E72" s="9">
        <v>899.35</v>
      </c>
      <c r="F72" s="9">
        <v>26.98</v>
      </c>
      <c r="G72" s="9">
        <v>1</v>
      </c>
      <c r="H72" s="9" t="s">
        <v>44</v>
      </c>
      <c r="I72" s="11"/>
      <c r="J72" s="12" t="s">
        <v>337</v>
      </c>
      <c r="K72" s="11"/>
      <c r="L72" s="11" t="s">
        <v>1391</v>
      </c>
      <c r="M72" s="11" t="s">
        <v>1392</v>
      </c>
      <c r="N72" s="11"/>
    </row>
    <row r="73" s="1" customFormat="1" spans="1:14">
      <c r="A73" s="9" t="s">
        <v>1190</v>
      </c>
      <c r="B73" s="9" t="s">
        <v>1393</v>
      </c>
      <c r="C73" s="9" t="s">
        <v>1186</v>
      </c>
      <c r="D73" s="9" t="s">
        <v>45</v>
      </c>
      <c r="E73" s="9">
        <v>899.35</v>
      </c>
      <c r="F73" s="9">
        <v>26.98</v>
      </c>
      <c r="G73" s="9">
        <v>1</v>
      </c>
      <c r="H73" s="9" t="s">
        <v>44</v>
      </c>
      <c r="I73" s="11"/>
      <c r="J73" s="12" t="s">
        <v>337</v>
      </c>
      <c r="K73" s="11"/>
      <c r="L73" s="11" t="s">
        <v>1394</v>
      </c>
      <c r="M73" s="11" t="s">
        <v>1395</v>
      </c>
      <c r="N73" s="11"/>
    </row>
    <row r="74" s="1" customFormat="1" spans="1:14">
      <c r="A74" s="9" t="s">
        <v>1190</v>
      </c>
      <c r="B74" s="9" t="s">
        <v>1396</v>
      </c>
      <c r="C74" s="9" t="s">
        <v>1186</v>
      </c>
      <c r="D74" s="9" t="s">
        <v>45</v>
      </c>
      <c r="E74" s="9">
        <v>9859.29</v>
      </c>
      <c r="F74" s="9">
        <v>295.78</v>
      </c>
      <c r="G74" s="9">
        <v>1</v>
      </c>
      <c r="H74" s="9" t="s">
        <v>44</v>
      </c>
      <c r="I74" s="11"/>
      <c r="J74" s="12" t="s">
        <v>337</v>
      </c>
      <c r="K74" s="11"/>
      <c r="L74" s="11" t="s">
        <v>1397</v>
      </c>
      <c r="M74" s="11" t="s">
        <v>1398</v>
      </c>
      <c r="N74" s="11"/>
    </row>
    <row r="75" s="1" customFormat="1" spans="1:14">
      <c r="A75" s="9" t="s">
        <v>1190</v>
      </c>
      <c r="B75" s="9" t="s">
        <v>1399</v>
      </c>
      <c r="C75" s="9" t="s">
        <v>1186</v>
      </c>
      <c r="D75" s="9" t="s">
        <v>45</v>
      </c>
      <c r="E75" s="9">
        <v>899.35</v>
      </c>
      <c r="F75" s="9">
        <v>26.98</v>
      </c>
      <c r="G75" s="9">
        <v>1</v>
      </c>
      <c r="H75" s="9" t="s">
        <v>44</v>
      </c>
      <c r="I75" s="11"/>
      <c r="J75" s="12" t="s">
        <v>337</v>
      </c>
      <c r="K75" s="11"/>
      <c r="L75" s="11" t="s">
        <v>1400</v>
      </c>
      <c r="M75" s="11" t="s">
        <v>1401</v>
      </c>
      <c r="N75" s="11"/>
    </row>
    <row r="76" s="1" customFormat="1" spans="1:14">
      <c r="A76" s="9" t="s">
        <v>1190</v>
      </c>
      <c r="B76" s="9" t="s">
        <v>1402</v>
      </c>
      <c r="C76" s="9" t="s">
        <v>1186</v>
      </c>
      <c r="D76" s="9" t="s">
        <v>45</v>
      </c>
      <c r="E76" s="9">
        <v>2937.42</v>
      </c>
      <c r="F76" s="9">
        <v>88.12</v>
      </c>
      <c r="G76" s="9">
        <v>1</v>
      </c>
      <c r="H76" s="9" t="s">
        <v>44</v>
      </c>
      <c r="I76" s="11"/>
      <c r="J76" s="12" t="s">
        <v>337</v>
      </c>
      <c r="K76" s="11"/>
      <c r="L76" s="11" t="s">
        <v>1403</v>
      </c>
      <c r="M76" s="11" t="s">
        <v>1404</v>
      </c>
      <c r="N76" s="11"/>
    </row>
    <row r="77" s="1" customFormat="1" spans="1:14">
      <c r="A77" s="9" t="s">
        <v>1190</v>
      </c>
      <c r="B77" s="9" t="s">
        <v>1405</v>
      </c>
      <c r="C77" s="9" t="s">
        <v>91</v>
      </c>
      <c r="D77" s="9" t="s">
        <v>45</v>
      </c>
      <c r="E77" s="9">
        <v>8337.11</v>
      </c>
      <c r="F77" s="9">
        <v>250.11</v>
      </c>
      <c r="G77" s="9">
        <v>1</v>
      </c>
      <c r="H77" s="9" t="s">
        <v>44</v>
      </c>
      <c r="I77" s="11"/>
      <c r="J77" s="12" t="s">
        <v>337</v>
      </c>
      <c r="K77" s="11"/>
      <c r="L77" s="11" t="s">
        <v>1406</v>
      </c>
      <c r="M77" s="11" t="s">
        <v>1407</v>
      </c>
      <c r="N77" s="11"/>
    </row>
    <row r="78" s="1" customFormat="1" spans="1:14">
      <c r="A78" s="9" t="s">
        <v>1190</v>
      </c>
      <c r="B78" s="9" t="s">
        <v>1408</v>
      </c>
      <c r="C78" s="9" t="s">
        <v>91</v>
      </c>
      <c r="D78" s="9" t="s">
        <v>45</v>
      </c>
      <c r="E78" s="9">
        <v>4519.91</v>
      </c>
      <c r="F78" s="9">
        <v>135.6</v>
      </c>
      <c r="G78" s="9">
        <v>1</v>
      </c>
      <c r="H78" s="9" t="s">
        <v>44</v>
      </c>
      <c r="I78" s="11"/>
      <c r="J78" s="12" t="s">
        <v>337</v>
      </c>
      <c r="K78" s="11"/>
      <c r="L78" s="11" t="s">
        <v>1409</v>
      </c>
      <c r="M78" s="11" t="s">
        <v>1410</v>
      </c>
      <c r="N78" s="11"/>
    </row>
    <row r="79" s="1" customFormat="1" spans="1:14">
      <c r="A79" s="9" t="s">
        <v>1190</v>
      </c>
      <c r="B79" s="9" t="s">
        <v>1411</v>
      </c>
      <c r="C79" s="9" t="s">
        <v>1186</v>
      </c>
      <c r="D79" s="9" t="s">
        <v>45</v>
      </c>
      <c r="E79" s="9">
        <v>898.2</v>
      </c>
      <c r="F79" s="9">
        <v>26.95</v>
      </c>
      <c r="G79" s="9">
        <v>1</v>
      </c>
      <c r="H79" s="9" t="s">
        <v>44</v>
      </c>
      <c r="I79" s="11"/>
      <c r="J79" s="12" t="s">
        <v>337</v>
      </c>
      <c r="K79" s="11"/>
      <c r="L79" s="11" t="s">
        <v>1412</v>
      </c>
      <c r="M79" s="11" t="s">
        <v>1413</v>
      </c>
      <c r="N79" s="11"/>
    </row>
    <row r="80" s="1" customFormat="1" spans="1:14">
      <c r="A80" s="9" t="s">
        <v>1190</v>
      </c>
      <c r="B80" s="9" t="s">
        <v>1414</v>
      </c>
      <c r="C80" s="9" t="s">
        <v>1186</v>
      </c>
      <c r="D80" s="9" t="s">
        <v>45</v>
      </c>
      <c r="E80" s="9">
        <v>899.35</v>
      </c>
      <c r="F80" s="9">
        <v>26.98</v>
      </c>
      <c r="G80" s="9">
        <v>1</v>
      </c>
      <c r="H80" s="9" t="s">
        <v>44</v>
      </c>
      <c r="I80" s="11"/>
      <c r="J80" s="12" t="s">
        <v>337</v>
      </c>
      <c r="K80" s="11"/>
      <c r="L80" s="11" t="s">
        <v>1415</v>
      </c>
      <c r="M80" s="11" t="s">
        <v>1416</v>
      </c>
      <c r="N80" s="11"/>
    </row>
    <row r="81" s="1" customFormat="1" spans="1:14">
      <c r="A81" s="9" t="s">
        <v>1190</v>
      </c>
      <c r="B81" s="9" t="s">
        <v>1417</v>
      </c>
      <c r="C81" s="9" t="s">
        <v>1186</v>
      </c>
      <c r="D81" s="9" t="s">
        <v>45</v>
      </c>
      <c r="E81" s="9">
        <v>7931.6</v>
      </c>
      <c r="F81" s="9">
        <v>237.95</v>
      </c>
      <c r="G81" s="9">
        <v>1</v>
      </c>
      <c r="H81" s="9" t="s">
        <v>44</v>
      </c>
      <c r="I81" s="11"/>
      <c r="J81" s="12" t="s">
        <v>337</v>
      </c>
      <c r="K81" s="11"/>
      <c r="L81" s="11" t="s">
        <v>1418</v>
      </c>
      <c r="M81" s="11" t="s">
        <v>1419</v>
      </c>
      <c r="N81" s="11"/>
    </row>
    <row r="82" s="1" customFormat="1" spans="1:14">
      <c r="A82" s="9" t="s">
        <v>1190</v>
      </c>
      <c r="B82" s="9" t="s">
        <v>1420</v>
      </c>
      <c r="C82" s="9" t="s">
        <v>1186</v>
      </c>
      <c r="D82" s="9" t="s">
        <v>45</v>
      </c>
      <c r="E82" s="9">
        <v>1334.4</v>
      </c>
      <c r="F82" s="9">
        <v>40.03</v>
      </c>
      <c r="G82" s="9">
        <v>1</v>
      </c>
      <c r="H82" s="9" t="s">
        <v>44</v>
      </c>
      <c r="I82" s="11"/>
      <c r="J82" s="12" t="s">
        <v>337</v>
      </c>
      <c r="K82" s="11"/>
      <c r="L82" s="11" t="s">
        <v>1421</v>
      </c>
      <c r="M82" s="11" t="s">
        <v>1422</v>
      </c>
      <c r="N82" s="11"/>
    </row>
    <row r="83" s="1" customFormat="1" spans="1:14">
      <c r="A83" s="9" t="s">
        <v>1190</v>
      </c>
      <c r="B83" s="9" t="s">
        <v>1423</v>
      </c>
      <c r="C83" s="9" t="s">
        <v>91</v>
      </c>
      <c r="D83" s="9" t="s">
        <v>45</v>
      </c>
      <c r="E83" s="9">
        <v>4258.95</v>
      </c>
      <c r="F83" s="9">
        <v>127.77</v>
      </c>
      <c r="G83" s="9">
        <v>1</v>
      </c>
      <c r="H83" s="9" t="s">
        <v>44</v>
      </c>
      <c r="I83" s="11"/>
      <c r="J83" s="12" t="s">
        <v>337</v>
      </c>
      <c r="K83" s="11"/>
      <c r="L83" s="11" t="s">
        <v>1424</v>
      </c>
      <c r="M83" s="11" t="s">
        <v>1425</v>
      </c>
      <c r="N83" s="11"/>
    </row>
    <row r="84" s="1" customFormat="1" spans="1:14">
      <c r="A84" s="9" t="s">
        <v>1190</v>
      </c>
      <c r="B84" s="9" t="s">
        <v>1426</v>
      </c>
      <c r="C84" s="9" t="s">
        <v>1186</v>
      </c>
      <c r="D84" s="9" t="s">
        <v>45</v>
      </c>
      <c r="E84" s="9">
        <v>898.2</v>
      </c>
      <c r="F84" s="9">
        <v>26.95</v>
      </c>
      <c r="G84" s="9">
        <v>1</v>
      </c>
      <c r="H84" s="9" t="s">
        <v>44</v>
      </c>
      <c r="I84" s="11"/>
      <c r="J84" s="12" t="s">
        <v>337</v>
      </c>
      <c r="K84" s="11"/>
      <c r="L84" s="11" t="s">
        <v>1427</v>
      </c>
      <c r="M84" s="11" t="s">
        <v>1428</v>
      </c>
      <c r="N84" s="11"/>
    </row>
    <row r="85" s="1" customFormat="1" spans="1:14">
      <c r="A85" s="9" t="s">
        <v>1190</v>
      </c>
      <c r="B85" s="9" t="s">
        <v>1429</v>
      </c>
      <c r="C85" s="9" t="s">
        <v>1186</v>
      </c>
      <c r="D85" s="9" t="s">
        <v>45</v>
      </c>
      <c r="E85" s="9">
        <v>10327.41</v>
      </c>
      <c r="F85" s="9">
        <v>309.82</v>
      </c>
      <c r="G85" s="9">
        <v>1</v>
      </c>
      <c r="H85" s="9" t="s">
        <v>44</v>
      </c>
      <c r="I85" s="11"/>
      <c r="J85" s="12" t="s">
        <v>337</v>
      </c>
      <c r="K85" s="11"/>
      <c r="L85" s="11" t="s">
        <v>1430</v>
      </c>
      <c r="M85" s="11" t="s">
        <v>1431</v>
      </c>
      <c r="N85" s="11"/>
    </row>
    <row r="86" s="1" customFormat="1" spans="1:14">
      <c r="A86" s="9" t="s">
        <v>1190</v>
      </c>
      <c r="B86" s="9" t="s">
        <v>1432</v>
      </c>
      <c r="C86" s="9" t="s">
        <v>1186</v>
      </c>
      <c r="D86" s="9" t="s">
        <v>45</v>
      </c>
      <c r="E86" s="9">
        <v>7175.9</v>
      </c>
      <c r="F86" s="9">
        <v>215.28</v>
      </c>
      <c r="G86" s="9">
        <v>1</v>
      </c>
      <c r="H86" s="9" t="s">
        <v>44</v>
      </c>
      <c r="I86" s="11"/>
      <c r="J86" s="12" t="s">
        <v>337</v>
      </c>
      <c r="K86" s="11"/>
      <c r="L86" s="11" t="s">
        <v>1433</v>
      </c>
      <c r="M86" s="11" t="s">
        <v>1434</v>
      </c>
      <c r="N86" s="11"/>
    </row>
    <row r="87" s="1" customFormat="1" spans="1:14">
      <c r="A87" s="9" t="s">
        <v>1190</v>
      </c>
      <c r="B87" s="9" t="s">
        <v>1435</v>
      </c>
      <c r="C87" s="9" t="s">
        <v>1186</v>
      </c>
      <c r="D87" s="9" t="s">
        <v>45</v>
      </c>
      <c r="E87" s="9">
        <v>899.35</v>
      </c>
      <c r="F87" s="9">
        <v>26.98</v>
      </c>
      <c r="G87" s="9">
        <v>1</v>
      </c>
      <c r="H87" s="9" t="s">
        <v>44</v>
      </c>
      <c r="I87" s="11"/>
      <c r="J87" s="12" t="s">
        <v>337</v>
      </c>
      <c r="K87" s="11"/>
      <c r="L87" s="11" t="s">
        <v>1436</v>
      </c>
      <c r="M87" s="11" t="s">
        <v>1437</v>
      </c>
      <c r="N87" s="11"/>
    </row>
    <row r="88" s="1" customFormat="1" spans="1:14">
      <c r="A88" s="9" t="s">
        <v>1190</v>
      </c>
      <c r="B88" s="9" t="s">
        <v>1438</v>
      </c>
      <c r="C88" s="9" t="s">
        <v>45</v>
      </c>
      <c r="D88" s="9" t="s">
        <v>45</v>
      </c>
      <c r="E88" s="9">
        <v>4213.21</v>
      </c>
      <c r="F88" s="9">
        <v>126.4</v>
      </c>
      <c r="G88" s="9">
        <v>1</v>
      </c>
      <c r="H88" s="9" t="s">
        <v>44</v>
      </c>
      <c r="I88" s="11"/>
      <c r="J88" s="12" t="s">
        <v>337</v>
      </c>
      <c r="K88" s="11"/>
      <c r="L88" s="11" t="s">
        <v>1439</v>
      </c>
      <c r="M88" s="11" t="s">
        <v>1440</v>
      </c>
      <c r="N88" s="11"/>
    </row>
    <row r="89" s="1" customFormat="1" spans="1:14">
      <c r="A89" s="9" t="s">
        <v>1190</v>
      </c>
      <c r="B89" s="9" t="s">
        <v>1441</v>
      </c>
      <c r="C89" s="9" t="s">
        <v>1186</v>
      </c>
      <c r="D89" s="9" t="s">
        <v>45</v>
      </c>
      <c r="E89" s="9">
        <v>2785.5</v>
      </c>
      <c r="F89" s="9">
        <v>83.57</v>
      </c>
      <c r="G89" s="9">
        <v>1</v>
      </c>
      <c r="H89" s="9" t="s">
        <v>44</v>
      </c>
      <c r="I89" s="11"/>
      <c r="J89" s="12" t="s">
        <v>337</v>
      </c>
      <c r="K89" s="11"/>
      <c r="L89" s="11" t="s">
        <v>1442</v>
      </c>
      <c r="M89" s="11" t="s">
        <v>1443</v>
      </c>
      <c r="N89" s="11"/>
    </row>
    <row r="90" s="1" customFormat="1" spans="1:14">
      <c r="A90" s="9" t="s">
        <v>1190</v>
      </c>
      <c r="B90" s="9" t="s">
        <v>1444</v>
      </c>
      <c r="C90" s="9" t="s">
        <v>1186</v>
      </c>
      <c r="D90" s="9" t="s">
        <v>45</v>
      </c>
      <c r="E90" s="9">
        <v>4564.7</v>
      </c>
      <c r="F90" s="9">
        <v>136.94</v>
      </c>
      <c r="G90" s="9">
        <v>1</v>
      </c>
      <c r="H90" s="9" t="s">
        <v>44</v>
      </c>
      <c r="I90" s="11"/>
      <c r="J90" s="12" t="s">
        <v>337</v>
      </c>
      <c r="K90" s="11"/>
      <c r="L90" s="11" t="s">
        <v>1445</v>
      </c>
      <c r="M90" s="11" t="s">
        <v>1446</v>
      </c>
      <c r="N90" s="11"/>
    </row>
    <row r="91" s="1" customFormat="1" spans="1:14">
      <c r="A91" s="9" t="s">
        <v>1190</v>
      </c>
      <c r="B91" s="9" t="s">
        <v>1447</v>
      </c>
      <c r="C91" s="9" t="s">
        <v>1186</v>
      </c>
      <c r="D91" s="9" t="s">
        <v>45</v>
      </c>
      <c r="E91" s="9">
        <v>7423.42</v>
      </c>
      <c r="F91" s="9">
        <v>222.7</v>
      </c>
      <c r="G91" s="9">
        <v>1</v>
      </c>
      <c r="H91" s="9" t="s">
        <v>44</v>
      </c>
      <c r="I91" s="11"/>
      <c r="J91" s="12" t="s">
        <v>337</v>
      </c>
      <c r="K91" s="11"/>
      <c r="L91" s="11" t="s">
        <v>1448</v>
      </c>
      <c r="M91" s="11" t="s">
        <v>1449</v>
      </c>
      <c r="N91" s="11"/>
    </row>
    <row r="92" s="1" customFormat="1" spans="1:14">
      <c r="A92" s="9" t="s">
        <v>1190</v>
      </c>
      <c r="B92" s="9" t="s">
        <v>1450</v>
      </c>
      <c r="C92" s="9" t="s">
        <v>1186</v>
      </c>
      <c r="D92" s="9" t="s">
        <v>45</v>
      </c>
      <c r="E92" s="9">
        <v>7786.65</v>
      </c>
      <c r="F92" s="9">
        <v>233.6</v>
      </c>
      <c r="G92" s="9">
        <v>1</v>
      </c>
      <c r="H92" s="9" t="s">
        <v>44</v>
      </c>
      <c r="I92" s="11"/>
      <c r="J92" s="12" t="s">
        <v>337</v>
      </c>
      <c r="K92" s="11"/>
      <c r="L92" s="11" t="s">
        <v>1451</v>
      </c>
      <c r="M92" s="11" t="s">
        <v>1452</v>
      </c>
      <c r="N92" s="11"/>
    </row>
    <row r="93" s="1" customFormat="1" spans="1:14">
      <c r="A93" s="9" t="s">
        <v>1190</v>
      </c>
      <c r="B93" s="9" t="s">
        <v>1453</v>
      </c>
      <c r="C93" s="9" t="s">
        <v>1186</v>
      </c>
      <c r="D93" s="9" t="s">
        <v>45</v>
      </c>
      <c r="E93" s="9">
        <v>899.35</v>
      </c>
      <c r="F93" s="9">
        <v>26.98</v>
      </c>
      <c r="G93" s="9">
        <v>1</v>
      </c>
      <c r="H93" s="9" t="s">
        <v>44</v>
      </c>
      <c r="I93" s="11"/>
      <c r="J93" s="12" t="s">
        <v>337</v>
      </c>
      <c r="K93" s="11"/>
      <c r="L93" s="11" t="s">
        <v>1454</v>
      </c>
      <c r="M93" s="11" t="s">
        <v>1455</v>
      </c>
      <c r="N93" s="11"/>
    </row>
    <row r="94" s="1" customFormat="1" spans="1:14">
      <c r="A94" s="9" t="s">
        <v>1190</v>
      </c>
      <c r="B94" s="9" t="s">
        <v>1456</v>
      </c>
      <c r="C94" s="9" t="s">
        <v>91</v>
      </c>
      <c r="D94" s="9" t="s">
        <v>45</v>
      </c>
      <c r="E94" s="9">
        <v>13967.92</v>
      </c>
      <c r="F94" s="9">
        <v>419.04</v>
      </c>
      <c r="G94" s="9">
        <v>1</v>
      </c>
      <c r="H94" s="9" t="s">
        <v>44</v>
      </c>
      <c r="I94" s="11"/>
      <c r="J94" s="12" t="s">
        <v>337</v>
      </c>
      <c r="K94" s="11"/>
      <c r="L94" s="11" t="s">
        <v>1457</v>
      </c>
      <c r="M94" s="11" t="s">
        <v>1458</v>
      </c>
      <c r="N94" s="11"/>
    </row>
    <row r="95" s="1" customFormat="1" spans="1:14">
      <c r="A95" s="9" t="s">
        <v>226</v>
      </c>
      <c r="B95" s="9" t="s">
        <v>1459</v>
      </c>
      <c r="C95" s="9" t="s">
        <v>43</v>
      </c>
      <c r="D95" s="9" t="s">
        <v>43</v>
      </c>
      <c r="E95" s="9">
        <v>7988.76</v>
      </c>
      <c r="F95" s="9">
        <v>239.66</v>
      </c>
      <c r="G95" s="9">
        <v>1</v>
      </c>
      <c r="H95" s="9" t="s">
        <v>44</v>
      </c>
      <c r="I95" s="11"/>
      <c r="J95" s="12" t="s">
        <v>324</v>
      </c>
      <c r="K95" s="11"/>
      <c r="L95" s="11" t="s">
        <v>1460</v>
      </c>
      <c r="M95" s="11" t="s">
        <v>1461</v>
      </c>
      <c r="N95" s="11"/>
    </row>
    <row r="96" s="1" customFormat="1" spans="1:14">
      <c r="A96" s="9" t="s">
        <v>226</v>
      </c>
      <c r="B96" s="9" t="s">
        <v>1462</v>
      </c>
      <c r="C96" s="9" t="s">
        <v>43</v>
      </c>
      <c r="D96" s="9" t="s">
        <v>43</v>
      </c>
      <c r="E96" s="9">
        <v>2733.74</v>
      </c>
      <c r="F96" s="9">
        <v>82.01</v>
      </c>
      <c r="G96" s="9">
        <v>1</v>
      </c>
      <c r="H96" s="9" t="s">
        <v>44</v>
      </c>
      <c r="I96" s="11"/>
      <c r="J96" s="12" t="s">
        <v>324</v>
      </c>
      <c r="K96" s="11"/>
      <c r="L96" s="11" t="s">
        <v>1463</v>
      </c>
      <c r="M96" s="11" t="s">
        <v>1464</v>
      </c>
      <c r="N96" s="11"/>
    </row>
    <row r="97" s="1" customFormat="1" spans="1:14">
      <c r="A97" s="9" t="s">
        <v>226</v>
      </c>
      <c r="B97" s="9" t="s">
        <v>1465</v>
      </c>
      <c r="C97" s="9" t="s">
        <v>43</v>
      </c>
      <c r="D97" s="9" t="s">
        <v>43</v>
      </c>
      <c r="E97" s="9">
        <v>5868.51</v>
      </c>
      <c r="F97" s="9">
        <v>176.06</v>
      </c>
      <c r="G97" s="9">
        <v>1</v>
      </c>
      <c r="H97" s="9" t="s">
        <v>44</v>
      </c>
      <c r="I97" s="11"/>
      <c r="J97" s="12" t="s">
        <v>324</v>
      </c>
      <c r="K97" s="11"/>
      <c r="L97" s="11" t="s">
        <v>1463</v>
      </c>
      <c r="M97" s="11" t="s">
        <v>1464</v>
      </c>
      <c r="N97" s="11"/>
    </row>
    <row r="98" s="1" customFormat="1" spans="1:14">
      <c r="A98" s="9" t="s">
        <v>1190</v>
      </c>
      <c r="B98" s="9" t="s">
        <v>1466</v>
      </c>
      <c r="C98" s="9" t="s">
        <v>43</v>
      </c>
      <c r="D98" s="9" t="s">
        <v>43</v>
      </c>
      <c r="E98" s="9">
        <v>3340.34</v>
      </c>
      <c r="F98" s="9">
        <v>100.21</v>
      </c>
      <c r="G98" s="9">
        <v>1</v>
      </c>
      <c r="H98" s="9" t="s">
        <v>44</v>
      </c>
      <c r="I98" s="11"/>
      <c r="J98" s="12" t="s">
        <v>324</v>
      </c>
      <c r="K98" s="11"/>
      <c r="L98" s="11" t="s">
        <v>1467</v>
      </c>
      <c r="M98" s="11" t="s">
        <v>1468</v>
      </c>
      <c r="N98" s="11"/>
    </row>
    <row r="99" s="1" customFormat="1" spans="1:14">
      <c r="A99" s="9" t="s">
        <v>1190</v>
      </c>
      <c r="B99" s="9" t="s">
        <v>1469</v>
      </c>
      <c r="C99" s="9" t="s">
        <v>1470</v>
      </c>
      <c r="D99" s="9" t="s">
        <v>43</v>
      </c>
      <c r="E99" s="9">
        <v>7120.91</v>
      </c>
      <c r="F99" s="9">
        <v>213.63</v>
      </c>
      <c r="G99" s="9">
        <v>1</v>
      </c>
      <c r="H99" s="9" t="s">
        <v>44</v>
      </c>
      <c r="I99" s="11"/>
      <c r="J99" s="12" t="s">
        <v>324</v>
      </c>
      <c r="K99" s="11"/>
      <c r="L99" s="11" t="s">
        <v>1471</v>
      </c>
      <c r="M99" s="11" t="s">
        <v>1472</v>
      </c>
      <c r="N99" s="11"/>
    </row>
    <row r="100" s="1" customFormat="1" spans="1:14">
      <c r="A100" s="9" t="s">
        <v>1190</v>
      </c>
      <c r="B100" s="9" t="s">
        <v>1473</v>
      </c>
      <c r="C100" s="9" t="s">
        <v>43</v>
      </c>
      <c r="D100" s="9" t="s">
        <v>43</v>
      </c>
      <c r="E100" s="9">
        <v>5897.21</v>
      </c>
      <c r="F100" s="9">
        <v>176.92</v>
      </c>
      <c r="G100" s="9">
        <v>1</v>
      </c>
      <c r="H100" s="9" t="s">
        <v>44</v>
      </c>
      <c r="I100" s="11"/>
      <c r="J100" s="12" t="s">
        <v>324</v>
      </c>
      <c r="K100" s="11"/>
      <c r="L100" s="11" t="s">
        <v>1474</v>
      </c>
      <c r="M100" s="11" t="s">
        <v>1475</v>
      </c>
      <c r="N100" s="11"/>
    </row>
    <row r="101" s="1" customFormat="1" spans="1:14">
      <c r="A101" s="9" t="s">
        <v>1190</v>
      </c>
      <c r="B101" s="9" t="s">
        <v>1476</v>
      </c>
      <c r="C101" s="9" t="s">
        <v>43</v>
      </c>
      <c r="D101" s="9" t="s">
        <v>43</v>
      </c>
      <c r="E101" s="9">
        <v>8151.81</v>
      </c>
      <c r="F101" s="9">
        <v>244.55</v>
      </c>
      <c r="G101" s="9">
        <v>1</v>
      </c>
      <c r="H101" s="9" t="s">
        <v>44</v>
      </c>
      <c r="I101" s="11"/>
      <c r="J101" s="12" t="s">
        <v>324</v>
      </c>
      <c r="K101" s="11"/>
      <c r="L101" s="11" t="s">
        <v>1477</v>
      </c>
      <c r="M101" s="11" t="s">
        <v>1478</v>
      </c>
      <c r="N101" s="11"/>
    </row>
    <row r="102" s="1" customFormat="1" spans="1:14">
      <c r="A102" s="9" t="s">
        <v>226</v>
      </c>
      <c r="B102" s="9" t="s">
        <v>1479</v>
      </c>
      <c r="C102" s="9" t="s">
        <v>1192</v>
      </c>
      <c r="D102" s="9" t="s">
        <v>97</v>
      </c>
      <c r="E102" s="9">
        <v>6427.06</v>
      </c>
      <c r="F102" s="9">
        <v>192.81</v>
      </c>
      <c r="G102" s="9">
        <v>1</v>
      </c>
      <c r="H102" s="9" t="s">
        <v>48</v>
      </c>
      <c r="I102" s="11"/>
      <c r="J102" s="12" t="s">
        <v>423</v>
      </c>
      <c r="K102" s="11"/>
      <c r="L102" s="11" t="s">
        <v>1480</v>
      </c>
      <c r="M102" s="11" t="s">
        <v>1481</v>
      </c>
      <c r="N102" s="11"/>
    </row>
    <row r="103" s="1" customFormat="1" spans="1:14">
      <c r="A103" s="9" t="s">
        <v>226</v>
      </c>
      <c r="B103" s="9" t="s">
        <v>1482</v>
      </c>
      <c r="C103" s="9" t="s">
        <v>1192</v>
      </c>
      <c r="D103" s="9" t="s">
        <v>97</v>
      </c>
      <c r="E103" s="9">
        <v>6207.03</v>
      </c>
      <c r="F103" s="9">
        <v>186.21</v>
      </c>
      <c r="G103" s="9">
        <v>1</v>
      </c>
      <c r="H103" s="9" t="s">
        <v>48</v>
      </c>
      <c r="I103" s="11"/>
      <c r="J103" s="12" t="s">
        <v>423</v>
      </c>
      <c r="K103" s="11"/>
      <c r="L103" s="11" t="s">
        <v>1483</v>
      </c>
      <c r="M103" s="11" t="s">
        <v>1484</v>
      </c>
      <c r="N103" s="11"/>
    </row>
    <row r="104" s="1" customFormat="1" spans="1:14">
      <c r="A104" s="9" t="s">
        <v>226</v>
      </c>
      <c r="B104" s="9" t="s">
        <v>1485</v>
      </c>
      <c r="C104" s="9" t="s">
        <v>1192</v>
      </c>
      <c r="D104" s="9" t="s">
        <v>97</v>
      </c>
      <c r="E104" s="9">
        <v>6207.03</v>
      </c>
      <c r="F104" s="9">
        <v>186.21</v>
      </c>
      <c r="G104" s="9">
        <v>1</v>
      </c>
      <c r="H104" s="9" t="s">
        <v>48</v>
      </c>
      <c r="I104" s="11"/>
      <c r="J104" s="12" t="s">
        <v>423</v>
      </c>
      <c r="K104" s="11"/>
      <c r="L104" s="11" t="s">
        <v>1486</v>
      </c>
      <c r="M104" s="11" t="s">
        <v>1487</v>
      </c>
      <c r="N104" s="11"/>
    </row>
    <row r="105" s="1" customFormat="1" spans="1:14">
      <c r="A105" s="9" t="s">
        <v>226</v>
      </c>
      <c r="B105" s="9" t="s">
        <v>1488</v>
      </c>
      <c r="C105" s="9" t="s">
        <v>828</v>
      </c>
      <c r="D105" s="9" t="s">
        <v>97</v>
      </c>
      <c r="E105" s="9">
        <v>2870.64</v>
      </c>
      <c r="F105" s="9">
        <v>86.12</v>
      </c>
      <c r="G105" s="9">
        <v>1</v>
      </c>
      <c r="H105" s="9" t="s">
        <v>48</v>
      </c>
      <c r="I105" s="11"/>
      <c r="J105" s="12" t="s">
        <v>423</v>
      </c>
      <c r="K105" s="11"/>
      <c r="L105" s="11" t="s">
        <v>1489</v>
      </c>
      <c r="M105" s="11" t="s">
        <v>1490</v>
      </c>
      <c r="N105" s="11"/>
    </row>
    <row r="106" s="1" customFormat="1" spans="1:14">
      <c r="A106" s="9" t="s">
        <v>226</v>
      </c>
      <c r="B106" s="9" t="s">
        <v>1491</v>
      </c>
      <c r="C106" s="9" t="s">
        <v>1192</v>
      </c>
      <c r="D106" s="9" t="s">
        <v>97</v>
      </c>
      <c r="E106" s="9">
        <v>6537.34</v>
      </c>
      <c r="F106" s="9">
        <v>196.12</v>
      </c>
      <c r="G106" s="9">
        <v>1</v>
      </c>
      <c r="H106" s="9" t="s">
        <v>48</v>
      </c>
      <c r="I106" s="11"/>
      <c r="J106" s="12" t="s">
        <v>423</v>
      </c>
      <c r="K106" s="11"/>
      <c r="L106" s="11" t="s">
        <v>1433</v>
      </c>
      <c r="M106" s="11" t="s">
        <v>1434</v>
      </c>
      <c r="N106" s="11"/>
    </row>
    <row r="107" s="1" customFormat="1" spans="1:14">
      <c r="A107" s="9" t="s">
        <v>226</v>
      </c>
      <c r="B107" s="9" t="s">
        <v>1492</v>
      </c>
      <c r="C107" s="9" t="s">
        <v>1192</v>
      </c>
      <c r="D107" s="9" t="s">
        <v>97</v>
      </c>
      <c r="E107" s="9">
        <v>6806.15</v>
      </c>
      <c r="F107" s="9">
        <v>204.18</v>
      </c>
      <c r="G107" s="9">
        <v>1</v>
      </c>
      <c r="H107" s="9" t="s">
        <v>48</v>
      </c>
      <c r="I107" s="11"/>
      <c r="J107" s="12" t="s">
        <v>423</v>
      </c>
      <c r="K107" s="11"/>
      <c r="L107" s="11" t="s">
        <v>1493</v>
      </c>
      <c r="M107" s="11" t="s">
        <v>1494</v>
      </c>
      <c r="N107" s="11"/>
    </row>
    <row r="108" s="1" customFormat="1" spans="1:14">
      <c r="A108" s="9" t="s">
        <v>1198</v>
      </c>
      <c r="B108" s="9" t="s">
        <v>1495</v>
      </c>
      <c r="C108" s="9" t="s">
        <v>828</v>
      </c>
      <c r="D108" s="9" t="s">
        <v>97</v>
      </c>
      <c r="E108" s="9">
        <v>2556.78</v>
      </c>
      <c r="F108" s="9">
        <v>76.7</v>
      </c>
      <c r="G108" s="9">
        <v>1</v>
      </c>
      <c r="H108" s="9" t="s">
        <v>48</v>
      </c>
      <c r="I108" s="11"/>
      <c r="J108" s="12" t="s">
        <v>423</v>
      </c>
      <c r="K108" s="11"/>
      <c r="L108" s="11" t="s">
        <v>1496</v>
      </c>
      <c r="M108" s="11" t="s">
        <v>1497</v>
      </c>
      <c r="N108" s="11"/>
    </row>
    <row r="109" s="1" customFormat="1" spans="1:14">
      <c r="A109" s="9" t="s">
        <v>226</v>
      </c>
      <c r="B109" s="9" t="s">
        <v>1498</v>
      </c>
      <c r="C109" s="9" t="s">
        <v>828</v>
      </c>
      <c r="D109" s="9" t="s">
        <v>97</v>
      </c>
      <c r="E109" s="9">
        <v>4208.82</v>
      </c>
      <c r="F109" s="9">
        <v>126.26</v>
      </c>
      <c r="G109" s="9">
        <v>1</v>
      </c>
      <c r="H109" s="9" t="s">
        <v>48</v>
      </c>
      <c r="I109" s="11"/>
      <c r="J109" s="12" t="s">
        <v>423</v>
      </c>
      <c r="K109" s="11"/>
      <c r="L109" s="11" t="s">
        <v>1499</v>
      </c>
      <c r="M109" s="11" t="s">
        <v>1500</v>
      </c>
      <c r="N109" s="11"/>
    </row>
    <row r="110" s="1" customFormat="1" spans="1:14">
      <c r="A110" s="9" t="s">
        <v>226</v>
      </c>
      <c r="B110" s="9" t="s">
        <v>1501</v>
      </c>
      <c r="C110" s="9" t="s">
        <v>1192</v>
      </c>
      <c r="D110" s="9" t="s">
        <v>97</v>
      </c>
      <c r="E110" s="9">
        <v>6344.06</v>
      </c>
      <c r="F110" s="9">
        <v>190.32</v>
      </c>
      <c r="G110" s="9">
        <v>1</v>
      </c>
      <c r="H110" s="9" t="s">
        <v>48</v>
      </c>
      <c r="I110" s="11"/>
      <c r="J110" s="12" t="s">
        <v>423</v>
      </c>
      <c r="K110" s="11"/>
      <c r="L110" s="11" t="s">
        <v>1502</v>
      </c>
      <c r="M110" s="11" t="s">
        <v>1503</v>
      </c>
      <c r="N110" s="11"/>
    </row>
    <row r="111" s="1" customFormat="1" spans="1:14">
      <c r="A111" s="9" t="s">
        <v>226</v>
      </c>
      <c r="B111" s="9" t="s">
        <v>1504</v>
      </c>
      <c r="C111" s="9" t="s">
        <v>1192</v>
      </c>
      <c r="D111" s="9" t="s">
        <v>97</v>
      </c>
      <c r="E111" s="9">
        <v>6207.03</v>
      </c>
      <c r="F111" s="9">
        <v>186.21</v>
      </c>
      <c r="G111" s="9">
        <v>1</v>
      </c>
      <c r="H111" s="9" t="s">
        <v>48</v>
      </c>
      <c r="I111" s="11"/>
      <c r="J111" s="12" t="s">
        <v>423</v>
      </c>
      <c r="K111" s="11"/>
      <c r="L111" s="11" t="s">
        <v>1505</v>
      </c>
      <c r="M111" s="11" t="s">
        <v>1506</v>
      </c>
      <c r="N111" s="11"/>
    </row>
    <row r="112" s="1" customFormat="1" spans="1:14">
      <c r="A112" s="9" t="s">
        <v>226</v>
      </c>
      <c r="B112" s="9" t="s">
        <v>1507</v>
      </c>
      <c r="C112" s="9" t="s">
        <v>1192</v>
      </c>
      <c r="D112" s="9" t="s">
        <v>97</v>
      </c>
      <c r="E112" s="9">
        <v>5527.52</v>
      </c>
      <c r="F112" s="9">
        <v>165.83</v>
      </c>
      <c r="G112" s="9">
        <v>1</v>
      </c>
      <c r="H112" s="9" t="s">
        <v>48</v>
      </c>
      <c r="I112" s="11"/>
      <c r="J112" s="12" t="s">
        <v>423</v>
      </c>
      <c r="K112" s="11"/>
      <c r="L112" s="11" t="s">
        <v>1508</v>
      </c>
      <c r="M112" s="11" t="s">
        <v>1509</v>
      </c>
      <c r="N112" s="11"/>
    </row>
    <row r="113" s="1" customFormat="1" spans="1:14">
      <c r="A113" s="9" t="s">
        <v>226</v>
      </c>
      <c r="B113" s="9" t="s">
        <v>1510</v>
      </c>
      <c r="C113" s="9" t="s">
        <v>1192</v>
      </c>
      <c r="D113" s="9" t="s">
        <v>97</v>
      </c>
      <c r="E113" s="9">
        <v>6207.03</v>
      </c>
      <c r="F113" s="9">
        <v>186.21</v>
      </c>
      <c r="G113" s="9">
        <v>1</v>
      </c>
      <c r="H113" s="9" t="s">
        <v>48</v>
      </c>
      <c r="I113" s="11"/>
      <c r="J113" s="12" t="s">
        <v>423</v>
      </c>
      <c r="K113" s="11"/>
      <c r="L113" s="11" t="s">
        <v>1511</v>
      </c>
      <c r="M113" s="11" t="s">
        <v>1512</v>
      </c>
      <c r="N113" s="11"/>
    </row>
    <row r="114" s="1" customFormat="1" spans="1:14">
      <c r="A114" s="9" t="s">
        <v>226</v>
      </c>
      <c r="B114" s="9" t="s">
        <v>1513</v>
      </c>
      <c r="C114" s="9" t="s">
        <v>1192</v>
      </c>
      <c r="D114" s="9" t="s">
        <v>97</v>
      </c>
      <c r="E114" s="9">
        <v>5835.84</v>
      </c>
      <c r="F114" s="9">
        <v>1039.95</v>
      </c>
      <c r="G114" s="9">
        <v>1</v>
      </c>
      <c r="H114" s="9" t="s">
        <v>48</v>
      </c>
      <c r="I114" s="11"/>
      <c r="J114" s="12" t="s">
        <v>423</v>
      </c>
      <c r="K114" s="11"/>
      <c r="L114" s="11" t="s">
        <v>1514</v>
      </c>
      <c r="M114" s="11" t="s">
        <v>1515</v>
      </c>
      <c r="N114" s="11"/>
    </row>
    <row r="115" s="1" customFormat="1" spans="1:14">
      <c r="A115" s="9" t="s">
        <v>226</v>
      </c>
      <c r="B115" s="9" t="s">
        <v>1516</v>
      </c>
      <c r="C115" s="9" t="s">
        <v>1192</v>
      </c>
      <c r="D115" s="9" t="s">
        <v>97</v>
      </c>
      <c r="E115" s="9">
        <v>6696.83</v>
      </c>
      <c r="F115" s="9">
        <v>200.9</v>
      </c>
      <c r="G115" s="9">
        <v>1</v>
      </c>
      <c r="H115" s="9" t="s">
        <v>48</v>
      </c>
      <c r="I115" s="11"/>
      <c r="J115" s="12" t="s">
        <v>423</v>
      </c>
      <c r="K115" s="11"/>
      <c r="L115" s="11" t="s">
        <v>1517</v>
      </c>
      <c r="M115" s="11" t="s">
        <v>1518</v>
      </c>
      <c r="N115" s="11"/>
    </row>
    <row r="116" s="1" customFormat="1" spans="1:14">
      <c r="A116" s="9" t="s">
        <v>226</v>
      </c>
      <c r="B116" s="9" t="s">
        <v>1519</v>
      </c>
      <c r="C116" s="9" t="s">
        <v>1192</v>
      </c>
      <c r="D116" s="9" t="s">
        <v>97</v>
      </c>
      <c r="E116" s="9">
        <v>7770.06</v>
      </c>
      <c r="F116" s="9">
        <v>233.1</v>
      </c>
      <c r="G116" s="9">
        <v>1</v>
      </c>
      <c r="H116" s="9" t="s">
        <v>48</v>
      </c>
      <c r="I116" s="11"/>
      <c r="J116" s="12" t="s">
        <v>423</v>
      </c>
      <c r="K116" s="11"/>
      <c r="L116" s="11" t="s">
        <v>1520</v>
      </c>
      <c r="M116" s="11" t="s">
        <v>1521</v>
      </c>
      <c r="N116" s="11"/>
    </row>
    <row r="117" s="1" customFormat="1" spans="1:14">
      <c r="A117" s="9" t="s">
        <v>226</v>
      </c>
      <c r="B117" s="9" t="s">
        <v>1522</v>
      </c>
      <c r="C117" s="9" t="s">
        <v>1192</v>
      </c>
      <c r="D117" s="9" t="s">
        <v>97</v>
      </c>
      <c r="E117" s="9">
        <v>6207.03</v>
      </c>
      <c r="F117" s="9">
        <v>186.21</v>
      </c>
      <c r="G117" s="9">
        <v>1</v>
      </c>
      <c r="H117" s="9" t="s">
        <v>48</v>
      </c>
      <c r="I117" s="11"/>
      <c r="J117" s="12" t="s">
        <v>423</v>
      </c>
      <c r="K117" s="11"/>
      <c r="L117" s="11" t="s">
        <v>1523</v>
      </c>
      <c r="M117" s="11" t="s">
        <v>1524</v>
      </c>
      <c r="N117" s="11"/>
    </row>
    <row r="118" s="1" customFormat="1" spans="1:14">
      <c r="A118" s="9" t="s">
        <v>226</v>
      </c>
      <c r="B118" s="9" t="s">
        <v>1525</v>
      </c>
      <c r="C118" s="9" t="s">
        <v>828</v>
      </c>
      <c r="D118" s="9" t="s">
        <v>97</v>
      </c>
      <c r="E118" s="9">
        <v>3086.15</v>
      </c>
      <c r="F118" s="9">
        <v>92.58</v>
      </c>
      <c r="G118" s="9">
        <v>1</v>
      </c>
      <c r="H118" s="9" t="s">
        <v>48</v>
      </c>
      <c r="I118" s="11"/>
      <c r="J118" s="12" t="s">
        <v>423</v>
      </c>
      <c r="K118" s="11"/>
      <c r="L118" s="11" t="s">
        <v>1526</v>
      </c>
      <c r="M118" s="11" t="s">
        <v>1527</v>
      </c>
      <c r="N118" s="11"/>
    </row>
    <row r="119" s="1" customFormat="1" spans="1:14">
      <c r="A119" s="9" t="s">
        <v>226</v>
      </c>
      <c r="B119" s="9" t="s">
        <v>1528</v>
      </c>
      <c r="C119" s="9" t="s">
        <v>828</v>
      </c>
      <c r="D119" s="9" t="s">
        <v>97</v>
      </c>
      <c r="E119" s="9">
        <v>2870.64</v>
      </c>
      <c r="F119" s="9">
        <v>86.12</v>
      </c>
      <c r="G119" s="9">
        <v>1</v>
      </c>
      <c r="H119" s="9" t="s">
        <v>48</v>
      </c>
      <c r="I119" s="11"/>
      <c r="J119" s="12" t="s">
        <v>423</v>
      </c>
      <c r="K119" s="11"/>
      <c r="L119" s="11" t="s">
        <v>1529</v>
      </c>
      <c r="M119" s="11" t="s">
        <v>1530</v>
      </c>
      <c r="N119" s="11"/>
    </row>
    <row r="120" s="1" customFormat="1" spans="1:14">
      <c r="A120" s="9" t="s">
        <v>226</v>
      </c>
      <c r="B120" s="9" t="s">
        <v>1531</v>
      </c>
      <c r="C120" s="9" t="s">
        <v>828</v>
      </c>
      <c r="D120" s="9" t="s">
        <v>97</v>
      </c>
      <c r="E120" s="9">
        <v>3301.71</v>
      </c>
      <c r="F120" s="9">
        <v>99.05</v>
      </c>
      <c r="G120" s="9">
        <v>1</v>
      </c>
      <c r="H120" s="9" t="s">
        <v>48</v>
      </c>
      <c r="I120" s="11"/>
      <c r="J120" s="12" t="s">
        <v>423</v>
      </c>
      <c r="K120" s="11"/>
      <c r="L120" s="11" t="s">
        <v>1532</v>
      </c>
      <c r="M120" s="11" t="s">
        <v>1533</v>
      </c>
      <c r="N120" s="11"/>
    </row>
    <row r="121" s="1" customFormat="1" spans="1:14">
      <c r="A121" s="9" t="s">
        <v>226</v>
      </c>
      <c r="B121" s="9" t="s">
        <v>1534</v>
      </c>
      <c r="C121" s="9" t="s">
        <v>1192</v>
      </c>
      <c r="D121" s="9" t="s">
        <v>97</v>
      </c>
      <c r="E121" s="9">
        <v>6385.35</v>
      </c>
      <c r="F121" s="9">
        <v>191.56</v>
      </c>
      <c r="G121" s="9">
        <v>1</v>
      </c>
      <c r="H121" s="9" t="s">
        <v>48</v>
      </c>
      <c r="I121" s="11"/>
      <c r="J121" s="12" t="s">
        <v>423</v>
      </c>
      <c r="K121" s="11"/>
      <c r="L121" s="11" t="s">
        <v>1535</v>
      </c>
      <c r="M121" s="11" t="s">
        <v>1536</v>
      </c>
      <c r="N121" s="11"/>
    </row>
    <row r="122" s="1" customFormat="1" spans="1:14">
      <c r="A122" s="9" t="s">
        <v>226</v>
      </c>
      <c r="B122" s="9" t="s">
        <v>1537</v>
      </c>
      <c r="C122" s="9" t="s">
        <v>828</v>
      </c>
      <c r="D122" s="9" t="s">
        <v>97</v>
      </c>
      <c r="E122" s="9">
        <v>2870.64</v>
      </c>
      <c r="F122" s="9">
        <v>86.12</v>
      </c>
      <c r="G122" s="9">
        <v>1</v>
      </c>
      <c r="H122" s="9" t="s">
        <v>48</v>
      </c>
      <c r="I122" s="11"/>
      <c r="J122" s="12" t="s">
        <v>423</v>
      </c>
      <c r="K122" s="11"/>
      <c r="L122" s="11" t="s">
        <v>1538</v>
      </c>
      <c r="M122" s="11" t="s">
        <v>1539</v>
      </c>
      <c r="N122" s="11"/>
    </row>
    <row r="123" s="1" customFormat="1" spans="1:14">
      <c r="A123" s="9" t="s">
        <v>1198</v>
      </c>
      <c r="B123" s="9" t="s">
        <v>1540</v>
      </c>
      <c r="C123" s="9" t="s">
        <v>1192</v>
      </c>
      <c r="D123" s="9" t="s">
        <v>97</v>
      </c>
      <c r="E123" s="9">
        <v>6207.03</v>
      </c>
      <c r="F123" s="9">
        <v>186.21</v>
      </c>
      <c r="G123" s="9">
        <v>1</v>
      </c>
      <c r="H123" s="9" t="s">
        <v>48</v>
      </c>
      <c r="I123" s="11"/>
      <c r="J123" s="12" t="s">
        <v>423</v>
      </c>
      <c r="K123" s="11"/>
      <c r="L123" s="11" t="s">
        <v>1541</v>
      </c>
      <c r="M123" s="11" t="s">
        <v>1542</v>
      </c>
      <c r="N123" s="11"/>
    </row>
    <row r="124" s="1" customFormat="1" spans="1:14">
      <c r="A124" s="9" t="s">
        <v>1198</v>
      </c>
      <c r="B124" s="9" t="s">
        <v>1543</v>
      </c>
      <c r="C124" s="9" t="s">
        <v>828</v>
      </c>
      <c r="D124" s="9" t="s">
        <v>97</v>
      </c>
      <c r="E124" s="9">
        <v>2381.02</v>
      </c>
      <c r="F124" s="9">
        <v>71.43</v>
      </c>
      <c r="G124" s="9">
        <v>1</v>
      </c>
      <c r="H124" s="9" t="s">
        <v>48</v>
      </c>
      <c r="I124" s="11"/>
      <c r="J124" s="12" t="s">
        <v>423</v>
      </c>
      <c r="K124" s="11"/>
      <c r="L124" s="11" t="s">
        <v>1541</v>
      </c>
      <c r="M124" s="11" t="s">
        <v>1542</v>
      </c>
      <c r="N124" s="11"/>
    </row>
    <row r="125" s="1" customFormat="1" spans="1:14">
      <c r="A125" s="9" t="s">
        <v>226</v>
      </c>
      <c r="B125" s="9" t="s">
        <v>1544</v>
      </c>
      <c r="C125" s="9" t="s">
        <v>1192</v>
      </c>
      <c r="D125" s="9" t="s">
        <v>97</v>
      </c>
      <c r="E125" s="9">
        <v>6113.45</v>
      </c>
      <c r="F125" s="9">
        <v>183.4</v>
      </c>
      <c r="G125" s="9">
        <v>1</v>
      </c>
      <c r="H125" s="9" t="s">
        <v>48</v>
      </c>
      <c r="I125" s="11"/>
      <c r="J125" s="12" t="s">
        <v>423</v>
      </c>
      <c r="K125" s="11"/>
      <c r="L125" s="11" t="s">
        <v>1545</v>
      </c>
      <c r="M125" s="11" t="s">
        <v>1546</v>
      </c>
      <c r="N125" s="11"/>
    </row>
    <row r="126" s="1" customFormat="1" spans="1:14">
      <c r="A126" s="9" t="s">
        <v>226</v>
      </c>
      <c r="B126" s="9" t="s">
        <v>1547</v>
      </c>
      <c r="C126" s="9" t="s">
        <v>1192</v>
      </c>
      <c r="D126" s="9" t="s">
        <v>97</v>
      </c>
      <c r="E126" s="9">
        <v>6167.84</v>
      </c>
      <c r="F126" s="9">
        <v>185.04</v>
      </c>
      <c r="G126" s="9">
        <v>1</v>
      </c>
      <c r="H126" s="9" t="s">
        <v>48</v>
      </c>
      <c r="I126" s="11"/>
      <c r="J126" s="12" t="s">
        <v>423</v>
      </c>
      <c r="K126" s="11"/>
      <c r="L126" s="11" t="s">
        <v>1548</v>
      </c>
      <c r="M126" s="11" t="s">
        <v>1549</v>
      </c>
      <c r="N126" s="11"/>
    </row>
    <row r="127" s="1" customFormat="1" spans="1:14">
      <c r="A127" s="9" t="s">
        <v>226</v>
      </c>
      <c r="B127" s="9" t="s">
        <v>1550</v>
      </c>
      <c r="C127" s="9" t="s">
        <v>1192</v>
      </c>
      <c r="D127" s="9" t="s">
        <v>97</v>
      </c>
      <c r="E127" s="9">
        <v>6818.37</v>
      </c>
      <c r="F127" s="9">
        <v>204.55</v>
      </c>
      <c r="G127" s="9">
        <v>1</v>
      </c>
      <c r="H127" s="9" t="s">
        <v>48</v>
      </c>
      <c r="I127" s="11"/>
      <c r="J127" s="12" t="s">
        <v>423</v>
      </c>
      <c r="K127" s="11"/>
      <c r="L127" s="11" t="s">
        <v>1551</v>
      </c>
      <c r="M127" s="11" t="s">
        <v>1552</v>
      </c>
      <c r="N127" s="11"/>
    </row>
    <row r="128" s="1" customFormat="1" spans="1:14">
      <c r="A128" s="9" t="s">
        <v>226</v>
      </c>
      <c r="B128" s="9" t="s">
        <v>1553</v>
      </c>
      <c r="C128" s="9" t="s">
        <v>1192</v>
      </c>
      <c r="D128" s="9" t="s">
        <v>97</v>
      </c>
      <c r="E128" s="9">
        <v>4465.43</v>
      </c>
      <c r="F128" s="9">
        <v>133.96</v>
      </c>
      <c r="G128" s="9">
        <v>1</v>
      </c>
      <c r="H128" s="9" t="s">
        <v>48</v>
      </c>
      <c r="I128" s="11"/>
      <c r="J128" s="12" t="s">
        <v>423</v>
      </c>
      <c r="K128" s="11"/>
      <c r="L128" s="11" t="s">
        <v>1554</v>
      </c>
      <c r="M128" s="11" t="s">
        <v>1555</v>
      </c>
      <c r="N128" s="11"/>
    </row>
    <row r="129" s="1" customFormat="1" spans="1:14">
      <c r="A129" s="9" t="s">
        <v>226</v>
      </c>
      <c r="B129" s="9" t="s">
        <v>1556</v>
      </c>
      <c r="C129" s="9" t="s">
        <v>1192</v>
      </c>
      <c r="D129" s="9" t="s">
        <v>97</v>
      </c>
      <c r="E129" s="9">
        <v>6708.85</v>
      </c>
      <c r="F129" s="9">
        <v>201.27</v>
      </c>
      <c r="G129" s="9">
        <v>1</v>
      </c>
      <c r="H129" s="9" t="s">
        <v>48</v>
      </c>
      <c r="I129" s="11"/>
      <c r="J129" s="12" t="s">
        <v>423</v>
      </c>
      <c r="K129" s="11"/>
      <c r="L129" s="11" t="s">
        <v>1557</v>
      </c>
      <c r="M129" s="11" t="s">
        <v>1558</v>
      </c>
      <c r="N129" s="11"/>
    </row>
    <row r="130" s="1" customFormat="1" spans="1:14">
      <c r="A130" s="9" t="s">
        <v>226</v>
      </c>
      <c r="B130" s="9" t="s">
        <v>1559</v>
      </c>
      <c r="C130" s="9" t="s">
        <v>1192</v>
      </c>
      <c r="D130" s="9" t="s">
        <v>97</v>
      </c>
      <c r="E130" s="9">
        <v>6113.45</v>
      </c>
      <c r="F130" s="9">
        <v>183.4</v>
      </c>
      <c r="G130" s="9">
        <v>1</v>
      </c>
      <c r="H130" s="9" t="s">
        <v>48</v>
      </c>
      <c r="I130" s="11"/>
      <c r="J130" s="12" t="s">
        <v>423</v>
      </c>
      <c r="K130" s="11"/>
      <c r="L130" s="11" t="s">
        <v>1560</v>
      </c>
      <c r="M130" s="11" t="s">
        <v>1561</v>
      </c>
      <c r="N130" s="11"/>
    </row>
    <row r="131" s="1" customFormat="1" spans="1:14">
      <c r="A131" s="9" t="s">
        <v>226</v>
      </c>
      <c r="B131" s="9" t="s">
        <v>1562</v>
      </c>
      <c r="C131" s="9" t="s">
        <v>1192</v>
      </c>
      <c r="D131" s="9" t="s">
        <v>97</v>
      </c>
      <c r="E131" s="9">
        <v>6795.27</v>
      </c>
      <c r="F131" s="9">
        <v>203.86</v>
      </c>
      <c r="G131" s="9">
        <v>1</v>
      </c>
      <c r="H131" s="9" t="s">
        <v>48</v>
      </c>
      <c r="I131" s="11"/>
      <c r="J131" s="12" t="s">
        <v>423</v>
      </c>
      <c r="K131" s="11"/>
      <c r="L131" s="11" t="s">
        <v>1563</v>
      </c>
      <c r="M131" s="11" t="s">
        <v>1564</v>
      </c>
      <c r="N131" s="11"/>
    </row>
    <row r="132" s="1" customFormat="1" spans="1:14">
      <c r="A132" s="9" t="s">
        <v>226</v>
      </c>
      <c r="B132" s="9" t="s">
        <v>1565</v>
      </c>
      <c r="C132" s="9" t="s">
        <v>398</v>
      </c>
      <c r="D132" s="9" t="s">
        <v>97</v>
      </c>
      <c r="E132" s="9">
        <v>5500</v>
      </c>
      <c r="F132" s="9">
        <v>165</v>
      </c>
      <c r="G132" s="9">
        <v>1</v>
      </c>
      <c r="H132" s="9" t="s">
        <v>48</v>
      </c>
      <c r="I132" s="11"/>
      <c r="J132" s="12" t="s">
        <v>423</v>
      </c>
      <c r="K132" s="11"/>
      <c r="L132" s="11" t="s">
        <v>1566</v>
      </c>
      <c r="M132" s="11" t="s">
        <v>1567</v>
      </c>
      <c r="N132" s="11"/>
    </row>
    <row r="133" s="1" customFormat="1" spans="1:14">
      <c r="A133" s="9" t="s">
        <v>1198</v>
      </c>
      <c r="B133" s="9" t="s">
        <v>1568</v>
      </c>
      <c r="C133" s="9" t="s">
        <v>1192</v>
      </c>
      <c r="D133" s="9" t="s">
        <v>97</v>
      </c>
      <c r="E133" s="9">
        <v>4664.12</v>
      </c>
      <c r="F133" s="9">
        <v>139.92</v>
      </c>
      <c r="G133" s="9">
        <v>1</v>
      </c>
      <c r="H133" s="9" t="s">
        <v>48</v>
      </c>
      <c r="I133" s="11"/>
      <c r="J133" s="12" t="s">
        <v>423</v>
      </c>
      <c r="K133" s="11"/>
      <c r="L133" s="11" t="s">
        <v>1569</v>
      </c>
      <c r="M133" s="11" t="s">
        <v>1570</v>
      </c>
      <c r="N133" s="11"/>
    </row>
    <row r="134" s="1" customFormat="1" spans="1:14">
      <c r="A134" s="9" t="s">
        <v>226</v>
      </c>
      <c r="B134" s="9" t="s">
        <v>1571</v>
      </c>
      <c r="C134" s="9" t="s">
        <v>1192</v>
      </c>
      <c r="D134" s="9" t="s">
        <v>97</v>
      </c>
      <c r="E134" s="9">
        <v>6267.82</v>
      </c>
      <c r="F134" s="9">
        <v>188.03</v>
      </c>
      <c r="G134" s="9">
        <v>1</v>
      </c>
      <c r="H134" s="9" t="s">
        <v>48</v>
      </c>
      <c r="I134" s="11"/>
      <c r="J134" s="12" t="s">
        <v>423</v>
      </c>
      <c r="K134" s="11"/>
      <c r="L134" s="11" t="s">
        <v>1572</v>
      </c>
      <c r="M134" s="11" t="s">
        <v>1573</v>
      </c>
      <c r="N134" s="11"/>
    </row>
    <row r="135" s="1" customFormat="1" spans="1:14">
      <c r="A135" s="9" t="s">
        <v>226</v>
      </c>
      <c r="B135" s="9" t="s">
        <v>1574</v>
      </c>
      <c r="C135" s="9" t="s">
        <v>1192</v>
      </c>
      <c r="D135" s="9" t="s">
        <v>97</v>
      </c>
      <c r="E135" s="9">
        <v>6180.47</v>
      </c>
      <c r="F135" s="9">
        <v>185.41</v>
      </c>
      <c r="G135" s="9">
        <v>1</v>
      </c>
      <c r="H135" s="9" t="s">
        <v>48</v>
      </c>
      <c r="I135" s="11"/>
      <c r="J135" s="12" t="s">
        <v>423</v>
      </c>
      <c r="K135" s="11"/>
      <c r="L135" s="11" t="s">
        <v>1575</v>
      </c>
      <c r="M135" s="11" t="s">
        <v>1576</v>
      </c>
      <c r="N135" s="11"/>
    </row>
    <row r="136" s="1" customFormat="1" spans="1:14">
      <c r="A136" s="9" t="s">
        <v>226</v>
      </c>
      <c r="B136" s="9" t="s">
        <v>1577</v>
      </c>
      <c r="C136" s="9" t="s">
        <v>1192</v>
      </c>
      <c r="D136" s="9" t="s">
        <v>97</v>
      </c>
      <c r="E136" s="9">
        <v>6795.27</v>
      </c>
      <c r="F136" s="9">
        <v>203.86</v>
      </c>
      <c r="G136" s="9">
        <v>1</v>
      </c>
      <c r="H136" s="9" t="s">
        <v>48</v>
      </c>
      <c r="I136" s="11"/>
      <c r="J136" s="12" t="s">
        <v>423</v>
      </c>
      <c r="K136" s="11"/>
      <c r="L136" s="11" t="s">
        <v>1578</v>
      </c>
      <c r="M136" s="11" t="s">
        <v>1579</v>
      </c>
      <c r="N136" s="11"/>
    </row>
    <row r="137" s="1" customFormat="1" spans="1:14">
      <c r="A137" s="9" t="s">
        <v>226</v>
      </c>
      <c r="B137" s="9" t="s">
        <v>1580</v>
      </c>
      <c r="C137" s="9" t="s">
        <v>1192</v>
      </c>
      <c r="D137" s="9" t="s">
        <v>97</v>
      </c>
      <c r="E137" s="9">
        <v>6180.47</v>
      </c>
      <c r="F137" s="9">
        <v>185.41</v>
      </c>
      <c r="G137" s="9">
        <v>1</v>
      </c>
      <c r="H137" s="9" t="s">
        <v>48</v>
      </c>
      <c r="I137" s="11"/>
      <c r="J137" s="12" t="s">
        <v>423</v>
      </c>
      <c r="K137" s="11"/>
      <c r="L137" s="11" t="s">
        <v>1581</v>
      </c>
      <c r="M137" s="11" t="s">
        <v>1582</v>
      </c>
      <c r="N137" s="11"/>
    </row>
    <row r="138" s="1" customFormat="1" spans="1:14">
      <c r="A138" s="9" t="s">
        <v>226</v>
      </c>
      <c r="B138" s="9" t="s">
        <v>1583</v>
      </c>
      <c r="C138" s="9" t="s">
        <v>1192</v>
      </c>
      <c r="D138" s="9" t="s">
        <v>97</v>
      </c>
      <c r="E138" s="9">
        <v>6366.63</v>
      </c>
      <c r="F138" s="9">
        <v>191</v>
      </c>
      <c r="G138" s="9">
        <v>1</v>
      </c>
      <c r="H138" s="9" t="s">
        <v>48</v>
      </c>
      <c r="I138" s="11"/>
      <c r="J138" s="12" t="s">
        <v>423</v>
      </c>
      <c r="K138" s="11"/>
      <c r="L138" s="11" t="s">
        <v>1584</v>
      </c>
      <c r="M138" s="11" t="s">
        <v>1585</v>
      </c>
      <c r="N138" s="11"/>
    </row>
    <row r="139" s="1" customFormat="1" spans="1:14">
      <c r="A139" s="9" t="s">
        <v>1198</v>
      </c>
      <c r="B139" s="9" t="s">
        <v>1586</v>
      </c>
      <c r="C139" s="9" t="s">
        <v>1192</v>
      </c>
      <c r="D139" s="9" t="s">
        <v>97</v>
      </c>
      <c r="E139" s="9">
        <v>7740.83</v>
      </c>
      <c r="F139" s="9">
        <v>232.22</v>
      </c>
      <c r="G139" s="9">
        <v>1</v>
      </c>
      <c r="H139" s="9" t="s">
        <v>48</v>
      </c>
      <c r="I139" s="11"/>
      <c r="J139" s="12" t="s">
        <v>423</v>
      </c>
      <c r="K139" s="11"/>
      <c r="L139" s="11" t="s">
        <v>1587</v>
      </c>
      <c r="M139" s="11" t="s">
        <v>1588</v>
      </c>
      <c r="N139" s="11"/>
    </row>
    <row r="140" s="1" customFormat="1" spans="1:14">
      <c r="A140" s="9" t="s">
        <v>1198</v>
      </c>
      <c r="B140" s="9" t="s">
        <v>1589</v>
      </c>
      <c r="C140" s="9" t="s">
        <v>828</v>
      </c>
      <c r="D140" s="9" t="s">
        <v>97</v>
      </c>
      <c r="E140" s="9">
        <v>2870.64</v>
      </c>
      <c r="F140" s="9">
        <v>86.12</v>
      </c>
      <c r="G140" s="9">
        <v>1</v>
      </c>
      <c r="H140" s="9" t="s">
        <v>48</v>
      </c>
      <c r="I140" s="11"/>
      <c r="J140" s="12" t="s">
        <v>423</v>
      </c>
      <c r="K140" s="11"/>
      <c r="L140" s="11" t="s">
        <v>1590</v>
      </c>
      <c r="M140" s="11" t="s">
        <v>1591</v>
      </c>
      <c r="N140" s="11"/>
    </row>
    <row r="141" s="1" customFormat="1" spans="1:14">
      <c r="A141" s="9" t="s">
        <v>1190</v>
      </c>
      <c r="B141" s="9" t="s">
        <v>1592</v>
      </c>
      <c r="C141" s="9" t="s">
        <v>1593</v>
      </c>
      <c r="D141" s="9" t="s">
        <v>102</v>
      </c>
      <c r="E141" s="9">
        <v>54.68</v>
      </c>
      <c r="F141" s="9">
        <v>34.58</v>
      </c>
      <c r="G141" s="9">
        <v>1</v>
      </c>
      <c r="H141" s="9" t="s">
        <v>64</v>
      </c>
      <c r="I141" s="11"/>
      <c r="J141" s="12" t="s">
        <v>1593</v>
      </c>
      <c r="K141" s="11"/>
      <c r="L141" s="11" t="s">
        <v>1594</v>
      </c>
      <c r="M141" s="11" t="s">
        <v>1595</v>
      </c>
      <c r="N141" s="11"/>
    </row>
    <row r="142" s="1" customFormat="1" spans="1:14">
      <c r="A142" s="9" t="s">
        <v>1190</v>
      </c>
      <c r="B142" s="9" t="s">
        <v>1596</v>
      </c>
      <c r="C142" s="9" t="s">
        <v>1597</v>
      </c>
      <c r="D142" s="9" t="s">
        <v>102</v>
      </c>
      <c r="E142" s="9">
        <v>222.67</v>
      </c>
      <c r="F142" s="9">
        <v>213.31</v>
      </c>
      <c r="G142" s="9">
        <v>1</v>
      </c>
      <c r="H142" s="9" t="s">
        <v>64</v>
      </c>
      <c r="I142" s="11"/>
      <c r="J142" s="12" t="s">
        <v>1593</v>
      </c>
      <c r="K142" s="11"/>
      <c r="L142" s="11" t="s">
        <v>1594</v>
      </c>
      <c r="M142" s="11" t="s">
        <v>1595</v>
      </c>
      <c r="N142" s="11"/>
    </row>
    <row r="143" s="1" customFormat="1" spans="1:14">
      <c r="A143" s="9" t="s">
        <v>125</v>
      </c>
      <c r="B143" s="9" t="s">
        <v>125</v>
      </c>
      <c r="C143" s="9" t="s">
        <v>1598</v>
      </c>
      <c r="D143" s="9" t="s">
        <v>102</v>
      </c>
      <c r="E143" s="9">
        <v>0</v>
      </c>
      <c r="F143" s="9">
        <v>0</v>
      </c>
      <c r="G143" s="9">
        <v>1</v>
      </c>
      <c r="H143" s="9" t="s">
        <v>64</v>
      </c>
      <c r="I143" s="11"/>
      <c r="J143" s="12" t="s">
        <v>1182</v>
      </c>
      <c r="K143" s="11"/>
      <c r="L143" s="11" t="s">
        <v>1599</v>
      </c>
      <c r="M143" s="11" t="s">
        <v>1600</v>
      </c>
      <c r="N143" s="11" t="s">
        <v>1601</v>
      </c>
    </row>
    <row r="144" s="1" customFormat="1" spans="1:14">
      <c r="A144" s="9" t="s">
        <v>125</v>
      </c>
      <c r="B144" s="9" t="s">
        <v>125</v>
      </c>
      <c r="C144" s="9" t="s">
        <v>1602</v>
      </c>
      <c r="D144" s="9" t="s">
        <v>102</v>
      </c>
      <c r="E144" s="9">
        <v>0</v>
      </c>
      <c r="F144" s="9">
        <v>0</v>
      </c>
      <c r="G144" s="9">
        <v>1</v>
      </c>
      <c r="H144" s="9" t="s">
        <v>64</v>
      </c>
      <c r="I144" s="11"/>
      <c r="J144" s="12" t="s">
        <v>1593</v>
      </c>
      <c r="K144" s="11"/>
      <c r="L144" s="11" t="s">
        <v>1599</v>
      </c>
      <c r="M144" s="11" t="s">
        <v>1600</v>
      </c>
      <c r="N144" s="11" t="s">
        <v>1601</v>
      </c>
    </row>
    <row r="145" s="1" customFormat="1" spans="1:14">
      <c r="A145" s="9" t="s">
        <v>125</v>
      </c>
      <c r="B145" s="9" t="s">
        <v>125</v>
      </c>
      <c r="C145" s="9" t="s">
        <v>1603</v>
      </c>
      <c r="D145" s="9" t="s">
        <v>101</v>
      </c>
      <c r="E145" s="9">
        <v>0</v>
      </c>
      <c r="F145" s="9">
        <v>0</v>
      </c>
      <c r="G145" s="9">
        <v>1</v>
      </c>
      <c r="H145" s="9" t="s">
        <v>82</v>
      </c>
      <c r="I145" s="11"/>
      <c r="J145" s="12" t="s">
        <v>101</v>
      </c>
      <c r="K145" s="11"/>
      <c r="L145" s="11" t="s">
        <v>1599</v>
      </c>
      <c r="M145" s="11" t="s">
        <v>1600</v>
      </c>
      <c r="N145" s="11" t="s">
        <v>1601</v>
      </c>
    </row>
    <row r="146" s="1" customFormat="1" spans="1:14">
      <c r="A146" s="9" t="s">
        <v>125</v>
      </c>
      <c r="B146" s="9" t="s">
        <v>125</v>
      </c>
      <c r="C146" s="9" t="s">
        <v>1604</v>
      </c>
      <c r="D146" s="9" t="s">
        <v>102</v>
      </c>
      <c r="E146" s="9">
        <v>0</v>
      </c>
      <c r="F146" s="9">
        <v>0</v>
      </c>
      <c r="G146" s="9">
        <v>1</v>
      </c>
      <c r="H146" s="9" t="s">
        <v>64</v>
      </c>
      <c r="I146" s="11"/>
      <c r="J146" s="12" t="s">
        <v>1593</v>
      </c>
      <c r="K146" s="11"/>
      <c r="L146" s="11" t="s">
        <v>1605</v>
      </c>
      <c r="M146" s="11" t="s">
        <v>1606</v>
      </c>
      <c r="N146" s="11" t="s">
        <v>1601</v>
      </c>
    </row>
    <row r="147" s="1" customFormat="1" spans="1:14">
      <c r="A147" s="9" t="s">
        <v>125</v>
      </c>
      <c r="B147" s="9" t="s">
        <v>125</v>
      </c>
      <c r="C147" s="9" t="s">
        <v>1607</v>
      </c>
      <c r="D147" s="9" t="s">
        <v>102</v>
      </c>
      <c r="E147" s="9">
        <v>0</v>
      </c>
      <c r="F147" s="9">
        <v>0</v>
      </c>
      <c r="G147" s="9">
        <v>1</v>
      </c>
      <c r="H147" s="9" t="s">
        <v>64</v>
      </c>
      <c r="I147" s="11"/>
      <c r="J147" s="12" t="s">
        <v>1182</v>
      </c>
      <c r="K147" s="11"/>
      <c r="L147" s="11" t="s">
        <v>1605</v>
      </c>
      <c r="M147" s="11" t="s">
        <v>1606</v>
      </c>
      <c r="N147" s="11" t="s">
        <v>1601</v>
      </c>
    </row>
    <row r="148" s="1" customFormat="1" spans="1:14">
      <c r="A148" s="9" t="s">
        <v>125</v>
      </c>
      <c r="B148" s="9" t="s">
        <v>125</v>
      </c>
      <c r="C148" s="9" t="s">
        <v>1608</v>
      </c>
      <c r="D148" s="9" t="s">
        <v>101</v>
      </c>
      <c r="E148" s="9">
        <v>0</v>
      </c>
      <c r="F148" s="9">
        <v>0</v>
      </c>
      <c r="G148" s="9">
        <v>1</v>
      </c>
      <c r="H148" s="9" t="s">
        <v>82</v>
      </c>
      <c r="I148" s="11"/>
      <c r="J148" s="12" t="s">
        <v>101</v>
      </c>
      <c r="K148" s="11"/>
      <c r="L148" s="11" t="s">
        <v>1605</v>
      </c>
      <c r="M148" s="11" t="s">
        <v>1606</v>
      </c>
      <c r="N148" s="11" t="s">
        <v>1601</v>
      </c>
    </row>
    <row r="149" spans="5:6">
      <c r="E149" s="3">
        <f>SUM(E2:E148)</f>
        <v>566465.580000001</v>
      </c>
      <c r="F149" s="3">
        <f>SUM(F2:F148)</f>
        <v>23442.83</v>
      </c>
    </row>
  </sheetData>
  <conditionalFormatting sqref="B1">
    <cfRule type="duplicateValues" dxfId="0" priority="149"/>
  </conditionalFormatting>
  <conditionalFormatting sqref="B2">
    <cfRule type="duplicateValues" dxfId="0" priority="147"/>
  </conditionalFormatting>
  <conditionalFormatting sqref="B3">
    <cfRule type="duplicateValues" dxfId="0" priority="146"/>
  </conditionalFormatting>
  <conditionalFormatting sqref="B4">
    <cfRule type="duplicateValues" dxfId="0" priority="145"/>
  </conditionalFormatting>
  <conditionalFormatting sqref="B5">
    <cfRule type="duplicateValues" dxfId="0" priority="144"/>
  </conditionalFormatting>
  <conditionalFormatting sqref="B6">
    <cfRule type="duplicateValues" dxfId="0" priority="143"/>
  </conditionalFormatting>
  <conditionalFormatting sqref="B7">
    <cfRule type="duplicateValues" dxfId="0" priority="142"/>
  </conditionalFormatting>
  <conditionalFormatting sqref="B8">
    <cfRule type="duplicateValues" dxfId="0" priority="141"/>
  </conditionalFormatting>
  <conditionalFormatting sqref="B9">
    <cfRule type="duplicateValues" dxfId="0" priority="140"/>
  </conditionalFormatting>
  <conditionalFormatting sqref="B10">
    <cfRule type="duplicateValues" dxfId="0" priority="139"/>
  </conditionalFormatting>
  <conditionalFormatting sqref="B11">
    <cfRule type="duplicateValues" dxfId="0" priority="138"/>
  </conditionalFormatting>
  <conditionalFormatting sqref="B12">
    <cfRule type="duplicateValues" dxfId="0" priority="137"/>
  </conditionalFormatting>
  <conditionalFormatting sqref="B13">
    <cfRule type="duplicateValues" dxfId="0" priority="136"/>
  </conditionalFormatting>
  <conditionalFormatting sqref="B14">
    <cfRule type="duplicateValues" dxfId="0" priority="135"/>
  </conditionalFormatting>
  <conditionalFormatting sqref="B15">
    <cfRule type="duplicateValues" dxfId="0" priority="134"/>
  </conditionalFormatting>
  <conditionalFormatting sqref="B16">
    <cfRule type="duplicateValues" dxfId="0" priority="133"/>
  </conditionalFormatting>
  <conditionalFormatting sqref="B17">
    <cfRule type="duplicateValues" dxfId="0" priority="132"/>
  </conditionalFormatting>
  <conditionalFormatting sqref="B18">
    <cfRule type="duplicateValues" dxfId="0" priority="131"/>
  </conditionalFormatting>
  <conditionalFormatting sqref="B19">
    <cfRule type="duplicateValues" dxfId="0" priority="130"/>
  </conditionalFormatting>
  <conditionalFormatting sqref="B20">
    <cfRule type="duplicateValues" dxfId="0" priority="129"/>
  </conditionalFormatting>
  <conditionalFormatting sqref="B21">
    <cfRule type="duplicateValues" dxfId="0" priority="128"/>
  </conditionalFormatting>
  <conditionalFormatting sqref="B22">
    <cfRule type="duplicateValues" dxfId="0" priority="127"/>
  </conditionalFormatting>
  <conditionalFormatting sqref="B23">
    <cfRule type="duplicateValues" dxfId="0" priority="126"/>
  </conditionalFormatting>
  <conditionalFormatting sqref="B24">
    <cfRule type="duplicateValues" dxfId="0" priority="125"/>
  </conditionalFormatting>
  <conditionalFormatting sqref="B25">
    <cfRule type="duplicateValues" dxfId="0" priority="124"/>
  </conditionalFormatting>
  <conditionalFormatting sqref="B26">
    <cfRule type="duplicateValues" dxfId="0" priority="123"/>
  </conditionalFormatting>
  <conditionalFormatting sqref="B27">
    <cfRule type="duplicateValues" dxfId="0" priority="122"/>
  </conditionalFormatting>
  <conditionalFormatting sqref="B28">
    <cfRule type="duplicateValues" dxfId="0" priority="121"/>
  </conditionalFormatting>
  <conditionalFormatting sqref="B29">
    <cfRule type="duplicateValues" dxfId="0" priority="120"/>
  </conditionalFormatting>
  <conditionalFormatting sqref="B30">
    <cfRule type="duplicateValues" dxfId="0" priority="119"/>
  </conditionalFormatting>
  <conditionalFormatting sqref="B31">
    <cfRule type="duplicateValues" dxfId="0" priority="118"/>
  </conditionalFormatting>
  <conditionalFormatting sqref="B32">
    <cfRule type="duplicateValues" dxfId="0" priority="117"/>
  </conditionalFormatting>
  <conditionalFormatting sqref="B33">
    <cfRule type="duplicateValues" dxfId="0" priority="116"/>
  </conditionalFormatting>
  <conditionalFormatting sqref="B34">
    <cfRule type="duplicateValues" dxfId="0" priority="115"/>
  </conditionalFormatting>
  <conditionalFormatting sqref="B35">
    <cfRule type="duplicateValues" dxfId="0" priority="114"/>
  </conditionalFormatting>
  <conditionalFormatting sqref="B36">
    <cfRule type="duplicateValues" dxfId="0" priority="113"/>
  </conditionalFormatting>
  <conditionalFormatting sqref="B37">
    <cfRule type="duplicateValues" dxfId="0" priority="112"/>
  </conditionalFormatting>
  <conditionalFormatting sqref="B38">
    <cfRule type="duplicateValues" dxfId="0" priority="111"/>
  </conditionalFormatting>
  <conditionalFormatting sqref="B39">
    <cfRule type="duplicateValues" dxfId="0" priority="110"/>
  </conditionalFormatting>
  <conditionalFormatting sqref="B40">
    <cfRule type="duplicateValues" dxfId="0" priority="109"/>
  </conditionalFormatting>
  <conditionalFormatting sqref="B41">
    <cfRule type="duplicateValues" dxfId="0" priority="108"/>
  </conditionalFormatting>
  <conditionalFormatting sqref="B42">
    <cfRule type="duplicateValues" dxfId="0" priority="107"/>
  </conditionalFormatting>
  <conditionalFormatting sqref="B43">
    <cfRule type="duplicateValues" dxfId="0" priority="106"/>
  </conditionalFormatting>
  <conditionalFormatting sqref="B44">
    <cfRule type="duplicateValues" dxfId="0" priority="105"/>
  </conditionalFormatting>
  <conditionalFormatting sqref="B45">
    <cfRule type="duplicateValues" dxfId="0" priority="104"/>
  </conditionalFormatting>
  <conditionalFormatting sqref="B46">
    <cfRule type="duplicateValues" dxfId="0" priority="103"/>
  </conditionalFormatting>
  <conditionalFormatting sqref="B47">
    <cfRule type="duplicateValues" dxfId="0" priority="102"/>
  </conditionalFormatting>
  <conditionalFormatting sqref="B48">
    <cfRule type="duplicateValues" dxfId="0" priority="101"/>
  </conditionalFormatting>
  <conditionalFormatting sqref="B49">
    <cfRule type="duplicateValues" dxfId="0" priority="100"/>
  </conditionalFormatting>
  <conditionalFormatting sqref="B50">
    <cfRule type="duplicateValues" dxfId="0" priority="99"/>
  </conditionalFormatting>
  <conditionalFormatting sqref="B51">
    <cfRule type="duplicateValues" dxfId="0" priority="98"/>
  </conditionalFormatting>
  <conditionalFormatting sqref="B52">
    <cfRule type="duplicateValues" dxfId="0" priority="97"/>
  </conditionalFormatting>
  <conditionalFormatting sqref="B53">
    <cfRule type="duplicateValues" dxfId="0" priority="96"/>
  </conditionalFormatting>
  <conditionalFormatting sqref="B54">
    <cfRule type="duplicateValues" dxfId="0" priority="95"/>
  </conditionalFormatting>
  <conditionalFormatting sqref="B55">
    <cfRule type="duplicateValues" dxfId="0" priority="94"/>
  </conditionalFormatting>
  <conditionalFormatting sqref="B56">
    <cfRule type="duplicateValues" dxfId="0" priority="93"/>
  </conditionalFormatting>
  <conditionalFormatting sqref="B57">
    <cfRule type="duplicateValues" dxfId="0" priority="92"/>
  </conditionalFormatting>
  <conditionalFormatting sqref="B58">
    <cfRule type="duplicateValues" dxfId="0" priority="91"/>
  </conditionalFormatting>
  <conditionalFormatting sqref="B59">
    <cfRule type="duplicateValues" dxfId="0" priority="90"/>
  </conditionalFormatting>
  <conditionalFormatting sqref="B60">
    <cfRule type="duplicateValues" dxfId="0" priority="89"/>
  </conditionalFormatting>
  <conditionalFormatting sqref="B61">
    <cfRule type="duplicateValues" dxfId="0" priority="88"/>
  </conditionalFormatting>
  <conditionalFormatting sqref="B62">
    <cfRule type="duplicateValues" dxfId="0" priority="87"/>
  </conditionalFormatting>
  <conditionalFormatting sqref="B63">
    <cfRule type="duplicateValues" dxfId="0" priority="86"/>
  </conditionalFormatting>
  <conditionalFormatting sqref="B64">
    <cfRule type="duplicateValues" dxfId="0" priority="85"/>
  </conditionalFormatting>
  <conditionalFormatting sqref="B65">
    <cfRule type="duplicateValues" dxfId="0" priority="84"/>
  </conditionalFormatting>
  <conditionalFormatting sqref="B66">
    <cfRule type="duplicateValues" dxfId="0" priority="83"/>
  </conditionalFormatting>
  <conditionalFormatting sqref="B67">
    <cfRule type="duplicateValues" dxfId="0" priority="82"/>
  </conditionalFormatting>
  <conditionalFormatting sqref="B68">
    <cfRule type="duplicateValues" dxfId="0" priority="81"/>
  </conditionalFormatting>
  <conditionalFormatting sqref="B69">
    <cfRule type="duplicateValues" dxfId="0" priority="80"/>
  </conditionalFormatting>
  <conditionalFormatting sqref="B70">
    <cfRule type="duplicateValues" dxfId="0" priority="79"/>
  </conditionalFormatting>
  <conditionalFormatting sqref="B71">
    <cfRule type="duplicateValues" dxfId="0" priority="78"/>
  </conditionalFormatting>
  <conditionalFormatting sqref="B72">
    <cfRule type="duplicateValues" dxfId="0" priority="77"/>
  </conditionalFormatting>
  <conditionalFormatting sqref="B73">
    <cfRule type="duplicateValues" dxfId="0" priority="76"/>
  </conditionalFormatting>
  <conditionalFormatting sqref="B74">
    <cfRule type="duplicateValues" dxfId="0" priority="75"/>
  </conditionalFormatting>
  <conditionalFormatting sqref="B75">
    <cfRule type="duplicateValues" dxfId="0" priority="74"/>
  </conditionalFormatting>
  <conditionalFormatting sqref="B76">
    <cfRule type="duplicateValues" dxfId="0" priority="73"/>
  </conditionalFormatting>
  <conditionalFormatting sqref="B77">
    <cfRule type="duplicateValues" dxfId="0" priority="72"/>
  </conditionalFormatting>
  <conditionalFormatting sqref="B78">
    <cfRule type="duplicateValues" dxfId="0" priority="71"/>
  </conditionalFormatting>
  <conditionalFormatting sqref="B79">
    <cfRule type="duplicateValues" dxfId="0" priority="70"/>
  </conditionalFormatting>
  <conditionalFormatting sqref="B80">
    <cfRule type="duplicateValues" dxfId="0" priority="69"/>
  </conditionalFormatting>
  <conditionalFormatting sqref="B81">
    <cfRule type="duplicateValues" dxfId="0" priority="68"/>
  </conditionalFormatting>
  <conditionalFormatting sqref="B82">
    <cfRule type="duplicateValues" dxfId="0" priority="67"/>
  </conditionalFormatting>
  <conditionalFormatting sqref="B83">
    <cfRule type="duplicateValues" dxfId="0" priority="66"/>
  </conditionalFormatting>
  <conditionalFormatting sqref="B84">
    <cfRule type="duplicateValues" dxfId="0" priority="65"/>
  </conditionalFormatting>
  <conditionalFormatting sqref="B85">
    <cfRule type="duplicateValues" dxfId="0" priority="64"/>
  </conditionalFormatting>
  <conditionalFormatting sqref="B86">
    <cfRule type="duplicateValues" dxfId="0" priority="63"/>
  </conditionalFormatting>
  <conditionalFormatting sqref="B87">
    <cfRule type="duplicateValues" dxfId="0" priority="62"/>
  </conditionalFormatting>
  <conditionalFormatting sqref="B88">
    <cfRule type="duplicateValues" dxfId="0" priority="61"/>
  </conditionalFormatting>
  <conditionalFormatting sqref="B89">
    <cfRule type="duplicateValues" dxfId="0" priority="60"/>
  </conditionalFormatting>
  <conditionalFormatting sqref="B90">
    <cfRule type="duplicateValues" dxfId="0" priority="59"/>
  </conditionalFormatting>
  <conditionalFormatting sqref="B91">
    <cfRule type="duplicateValues" dxfId="0" priority="58"/>
  </conditionalFormatting>
  <conditionalFormatting sqref="B92">
    <cfRule type="duplicateValues" dxfId="0" priority="57"/>
  </conditionalFormatting>
  <conditionalFormatting sqref="B93">
    <cfRule type="duplicateValues" dxfId="0" priority="56"/>
  </conditionalFormatting>
  <conditionalFormatting sqref="B94">
    <cfRule type="duplicateValues" dxfId="0" priority="55"/>
  </conditionalFormatting>
  <conditionalFormatting sqref="B95">
    <cfRule type="duplicateValues" dxfId="0" priority="54"/>
  </conditionalFormatting>
  <conditionalFormatting sqref="B96">
    <cfRule type="duplicateValues" dxfId="0" priority="53"/>
  </conditionalFormatting>
  <conditionalFormatting sqref="B97">
    <cfRule type="duplicateValues" dxfId="0" priority="52"/>
  </conditionalFormatting>
  <conditionalFormatting sqref="B98">
    <cfRule type="duplicateValues" dxfId="0" priority="51"/>
  </conditionalFormatting>
  <conditionalFormatting sqref="B99">
    <cfRule type="duplicateValues" dxfId="0" priority="50"/>
  </conditionalFormatting>
  <conditionalFormatting sqref="B100">
    <cfRule type="duplicateValues" dxfId="0" priority="49"/>
  </conditionalFormatting>
  <conditionalFormatting sqref="B101">
    <cfRule type="duplicateValues" dxfId="0" priority="48"/>
  </conditionalFormatting>
  <conditionalFormatting sqref="B102">
    <cfRule type="duplicateValues" dxfId="0" priority="47"/>
  </conditionalFormatting>
  <conditionalFormatting sqref="B103">
    <cfRule type="duplicateValues" dxfId="0" priority="46"/>
  </conditionalFormatting>
  <conditionalFormatting sqref="B104">
    <cfRule type="duplicateValues" dxfId="0" priority="45"/>
  </conditionalFormatting>
  <conditionalFormatting sqref="B105">
    <cfRule type="duplicateValues" dxfId="0" priority="44"/>
  </conditionalFormatting>
  <conditionalFormatting sqref="B106">
    <cfRule type="duplicateValues" dxfId="0" priority="43"/>
  </conditionalFormatting>
  <conditionalFormatting sqref="B107">
    <cfRule type="duplicateValues" dxfId="0" priority="42"/>
  </conditionalFormatting>
  <conditionalFormatting sqref="B108">
    <cfRule type="duplicateValues" dxfId="0" priority="41"/>
  </conditionalFormatting>
  <conditionalFormatting sqref="B109">
    <cfRule type="duplicateValues" dxfId="0" priority="40"/>
  </conditionalFormatting>
  <conditionalFormatting sqref="B110">
    <cfRule type="duplicateValues" dxfId="0" priority="39"/>
  </conditionalFormatting>
  <conditionalFormatting sqref="B111">
    <cfRule type="duplicateValues" dxfId="0" priority="38"/>
  </conditionalFormatting>
  <conditionalFormatting sqref="B112">
    <cfRule type="duplicateValues" dxfId="0" priority="37"/>
  </conditionalFormatting>
  <conditionalFormatting sqref="B113">
    <cfRule type="duplicateValues" dxfId="0" priority="36"/>
  </conditionalFormatting>
  <conditionalFormatting sqref="B114">
    <cfRule type="duplicateValues" dxfId="0" priority="35"/>
  </conditionalFormatting>
  <conditionalFormatting sqref="B115">
    <cfRule type="duplicateValues" dxfId="0" priority="34"/>
  </conditionalFormatting>
  <conditionalFormatting sqref="B116">
    <cfRule type="duplicateValues" dxfId="0" priority="33"/>
  </conditionalFormatting>
  <conditionalFormatting sqref="B117">
    <cfRule type="duplicateValues" dxfId="0" priority="32"/>
  </conditionalFormatting>
  <conditionalFormatting sqref="B118">
    <cfRule type="duplicateValues" dxfId="0" priority="31"/>
  </conditionalFormatting>
  <conditionalFormatting sqref="B119">
    <cfRule type="duplicateValues" dxfId="0" priority="30"/>
  </conditionalFormatting>
  <conditionalFormatting sqref="B120">
    <cfRule type="duplicateValues" dxfId="0" priority="29"/>
  </conditionalFormatting>
  <conditionalFormatting sqref="B121">
    <cfRule type="duplicateValues" dxfId="0" priority="28"/>
  </conditionalFormatting>
  <conditionalFormatting sqref="B122">
    <cfRule type="duplicateValues" dxfId="0" priority="27"/>
  </conditionalFormatting>
  <conditionalFormatting sqref="B123">
    <cfRule type="duplicateValues" dxfId="0" priority="26"/>
  </conditionalFormatting>
  <conditionalFormatting sqref="B124">
    <cfRule type="duplicateValues" dxfId="0" priority="25"/>
  </conditionalFormatting>
  <conditionalFormatting sqref="B125">
    <cfRule type="duplicateValues" dxfId="0" priority="24"/>
  </conditionalFormatting>
  <conditionalFormatting sqref="B126">
    <cfRule type="duplicateValues" dxfId="0" priority="23"/>
  </conditionalFormatting>
  <conditionalFormatting sqref="B127">
    <cfRule type="duplicateValues" dxfId="0" priority="22"/>
  </conditionalFormatting>
  <conditionalFormatting sqref="B128">
    <cfRule type="duplicateValues" dxfId="0" priority="21"/>
  </conditionalFormatting>
  <conditionalFormatting sqref="B129">
    <cfRule type="duplicateValues" dxfId="0" priority="20"/>
  </conditionalFormatting>
  <conditionalFormatting sqref="B130">
    <cfRule type="duplicateValues" dxfId="0" priority="19"/>
  </conditionalFormatting>
  <conditionalFormatting sqref="B131">
    <cfRule type="duplicateValues" dxfId="0" priority="18"/>
  </conditionalFormatting>
  <conditionalFormatting sqref="B132">
    <cfRule type="duplicateValues" dxfId="0" priority="17"/>
  </conditionalFormatting>
  <conditionalFormatting sqref="B133">
    <cfRule type="duplicateValues" dxfId="0" priority="16"/>
  </conditionalFormatting>
  <conditionalFormatting sqref="B134">
    <cfRule type="duplicateValues" dxfId="0" priority="15"/>
  </conditionalFormatting>
  <conditionalFormatting sqref="B135">
    <cfRule type="duplicateValues" dxfId="0" priority="14"/>
  </conditionalFormatting>
  <conditionalFormatting sqref="B136">
    <cfRule type="duplicateValues" dxfId="0" priority="13"/>
  </conditionalFormatting>
  <conditionalFormatting sqref="B137">
    <cfRule type="duplicateValues" dxfId="0" priority="12"/>
  </conditionalFormatting>
  <conditionalFormatting sqref="B138">
    <cfRule type="duplicateValues" dxfId="0" priority="11"/>
  </conditionalFormatting>
  <conditionalFormatting sqref="B139">
    <cfRule type="duplicateValues" dxfId="0" priority="10"/>
  </conditionalFormatting>
  <conditionalFormatting sqref="B140">
    <cfRule type="duplicateValues" dxfId="0" priority="9"/>
  </conditionalFormatting>
  <conditionalFormatting sqref="B141">
    <cfRule type="duplicateValues" dxfId="0" priority="8"/>
  </conditionalFormatting>
  <conditionalFormatting sqref="B142">
    <cfRule type="duplicateValues" dxfId="0" priority="7"/>
  </conditionalFormatting>
  <conditionalFormatting sqref="B143">
    <cfRule type="duplicateValues" dxfId="0" priority="6"/>
  </conditionalFormatting>
  <conditionalFormatting sqref="B144">
    <cfRule type="duplicateValues" dxfId="0" priority="5"/>
  </conditionalFormatting>
  <conditionalFormatting sqref="B145">
    <cfRule type="duplicateValues" dxfId="0" priority="4"/>
  </conditionalFormatting>
  <conditionalFormatting sqref="B146">
    <cfRule type="duplicateValues" dxfId="0" priority="3"/>
  </conditionalFormatting>
  <conditionalFormatting sqref="B147">
    <cfRule type="duplicateValues" dxfId="0" priority="2"/>
  </conditionalFormatting>
  <conditionalFormatting sqref="B148">
    <cfRule type="duplicateValues" dxfId="0" priority="1"/>
  </conditionalFormatting>
  <conditionalFormatting sqref="B1 B149:B1048576">
    <cfRule type="duplicateValues" dxfId="0" priority="148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杭州</vt:lpstr>
      <vt:lpstr>金华</vt:lpstr>
      <vt:lpstr>温州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2025-02-27T02:22:41Z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