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815" windowHeight="12270" tabRatio="728"/>
  </bookViews>
  <sheets>
    <sheet name="地市透视表" sheetId="5" r:id="rId1"/>
    <sheet name="汇总" sheetId="2" r:id="rId2"/>
    <sheet name="湖州" sheetId="16" r:id="rId3"/>
  </sheets>
  <definedNames>
    <definedName name="_xlnm._FilterDatabase" localSheetId="1" hidden="1">汇总!$A$1:$K$1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<sst xmlns="http://schemas.openxmlformats.org/spreadsheetml/2006/main" count="724" uniqueCount="354">
  <si>
    <t>地市</t>
  </si>
  <si>
    <t>资产条数</t>
  </si>
  <si>
    <t>资产原值（元）</t>
  </si>
  <si>
    <t>资产净值（元）</t>
  </si>
  <si>
    <t>净值/原值</t>
  </si>
  <si>
    <t>评估价（元）</t>
  </si>
  <si>
    <t>湖州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</si>
  <si>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</si>
  <si>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</si>
  <si>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</si>
  <si>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</si>
  <si>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</si>
  <si>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</si>
  <si>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</si>
  <si>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</si>
  <si>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</si>
  <si>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</si>
  <si>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</si>
  <si>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第二十七批</t>
  </si>
  <si>
    <t>3匹室内外成套</t>
  </si>
  <si>
    <t>个</t>
  </si>
  <si>
    <t>其中9个无冷凝管</t>
  </si>
  <si>
    <t>2P及2P以下成套空调</t>
  </si>
  <si>
    <t>无冷凝管</t>
  </si>
  <si>
    <t>交流配电箱</t>
  </si>
  <si>
    <t>配电箱类</t>
  </si>
  <si>
    <t>铝芯电缆</t>
  </si>
  <si>
    <t>铝缆类</t>
  </si>
  <si>
    <t>米</t>
  </si>
  <si>
    <t>17090元/吨×出铝率</t>
  </si>
  <si>
    <t>4*35</t>
  </si>
  <si>
    <t>动环监控</t>
  </si>
  <si>
    <t>机柜空调</t>
  </si>
  <si>
    <t>10020元/吨</t>
  </si>
  <si>
    <t>嵌入式开关电源</t>
  </si>
  <si>
    <t>其他各类铁质为主的报废物资</t>
  </si>
  <si>
    <t>2270元/吨</t>
  </si>
  <si>
    <t>组合开关电源柜</t>
  </si>
  <si>
    <t>997×完整度+198</t>
  </si>
  <si>
    <t>序号</t>
  </si>
  <si>
    <t>报废批复文号</t>
  </si>
  <si>
    <t>资产编号</t>
  </si>
  <si>
    <t>资产名称</t>
  </si>
  <si>
    <t>资产类别名称</t>
  </si>
  <si>
    <t>资产原值
（元，不含税</t>
  </si>
  <si>
    <t>资产净值
（元，不含税</t>
  </si>
  <si>
    <t>累计折旧</t>
  </si>
  <si>
    <t>计量单位
（个/吨/米等</t>
  </si>
  <si>
    <t>规格</t>
  </si>
  <si>
    <t>规格型号</t>
  </si>
  <si>
    <t>生产厂家</t>
  </si>
  <si>
    <t>站点名称</t>
  </si>
  <si>
    <t>站点编码</t>
  </si>
  <si>
    <t>启用日期</t>
  </si>
  <si>
    <t>备注</t>
  </si>
  <si>
    <t>实物位置</t>
  </si>
  <si>
    <t>批号</t>
  </si>
  <si>
    <t>是否处置</t>
  </si>
  <si>
    <t>处置方式</t>
  </si>
  <si>
    <t>总经理办公会纪要〔2024〕第 39 期</t>
  </si>
  <si>
    <t>330500002244</t>
  </si>
  <si>
    <t>普通空调柜式</t>
  </si>
  <si>
    <t>台</t>
  </si>
  <si>
    <t>3P</t>
  </si>
  <si>
    <t>3P 三相柜式（单冷）</t>
  </si>
  <si>
    <t>南浔练市湾里村</t>
  </si>
  <si>
    <t>33050300000001</t>
  </si>
  <si>
    <t>2015/5/5</t>
  </si>
  <si>
    <t>无铜管</t>
  </si>
  <si>
    <t>中通仓库</t>
  </si>
  <si>
    <t>无*3P*备注：无铜管*南浔练市湾里村*33050300000001**330500002244**废旧</t>
  </si>
  <si>
    <t>330500311471</t>
  </si>
  <si>
    <t>普通空调壁挂</t>
  </si>
  <si>
    <t>2P</t>
  </si>
  <si>
    <t>2P单冷</t>
  </si>
  <si>
    <t>南浔江蒋漾西</t>
  </si>
  <si>
    <t>330503500000000086</t>
  </si>
  <si>
    <t>2017/5/31</t>
  </si>
  <si>
    <t>无*2P*备注：无铜管*南浔江蒋漾西*330503500000000086**330500311471**废旧</t>
  </si>
  <si>
    <t>330500316178</t>
  </si>
  <si>
    <t>3P单冷三相整机</t>
  </si>
  <si>
    <t>湖州南浔双林虹桥苑基站</t>
  </si>
  <si>
    <t>330503908000000178</t>
  </si>
  <si>
    <t>2017/12/12</t>
  </si>
  <si>
    <t>无*3P*备注：无铜管*湖州南浔双林虹桥苑基站*330503908000000178**330500316178**废旧</t>
  </si>
  <si>
    <t>330500112790</t>
  </si>
  <si>
    <t>基站专用柜式分体7KW单冷三相</t>
  </si>
  <si>
    <t>湖州南浔荃步村基站</t>
  </si>
  <si>
    <t>330503908000000415</t>
  </si>
  <si>
    <t>2015/10/31</t>
  </si>
  <si>
    <t>无*3P*备注：无铜管*湖州南浔荃步村基站*330503908000000415**330500112790**废旧</t>
  </si>
  <si>
    <t>330500123277</t>
  </si>
  <si>
    <t>3匹柜机</t>
  </si>
  <si>
    <t>湖州南浔练市东盛绸厂基站</t>
  </si>
  <si>
    <t>330503908000000119</t>
  </si>
  <si>
    <t>无*3P*备注：无铜管*湖州南浔练市东盛绸厂基站*330503908000000119**330500123277**废旧</t>
  </si>
  <si>
    <t>湖州铁塔党委会纪要〔2024〕第 19 期</t>
  </si>
  <si>
    <t>330500119435</t>
  </si>
  <si>
    <t>组合式开关电源</t>
  </si>
  <si>
    <t>组合式48V-600A(50A模块)-200</t>
  </si>
  <si>
    <t>双林收费站</t>
  </si>
  <si>
    <t>330503908000000548</t>
  </si>
  <si>
    <t>无*组合式48V-600A(50A模块)-200**双林收费站*330522908000000170**330500119435**废旧</t>
  </si>
  <si>
    <t>330500112108</t>
  </si>
  <si>
    <t>基站空调柜式-3P-单冷-三相交流-整机</t>
  </si>
  <si>
    <t>湖州南浔柏树村基站</t>
  </si>
  <si>
    <t>330503908000000238</t>
  </si>
  <si>
    <t>无*基站空调柜式-3P-单冷-三相交流-整机*备注：无铜管*湖州南浔柏树村基站*330521908000000682**330500112108**废旧</t>
  </si>
  <si>
    <t>总经理办公会纪要〔2024〕第 24 期</t>
  </si>
  <si>
    <t>330500122121</t>
  </si>
  <si>
    <t>面</t>
  </si>
  <si>
    <t>220V-63A</t>
  </si>
  <si>
    <t>吴兴东林余山</t>
  </si>
  <si>
    <t>330502908000000339</t>
  </si>
  <si>
    <t>无*220V-63A**吴兴东林余山*330503500000000007**330500122121**废旧</t>
  </si>
  <si>
    <t>330500343419</t>
  </si>
  <si>
    <t>动力及环境监控单元</t>
  </si>
  <si>
    <t>主设备室内型成套设备双柜配置模型</t>
  </si>
  <si>
    <t>商合杭长兴金家庄</t>
  </si>
  <si>
    <t>330522500000001705</t>
  </si>
  <si>
    <t>2020/8/27</t>
  </si>
  <si>
    <t>无*动力及环境监控单元**商合杭长兴金家庄*33050301000012**330500343419**废旧</t>
  </si>
  <si>
    <t>330500002983</t>
  </si>
  <si>
    <t>长兴范家桥</t>
  </si>
  <si>
    <t>33052200000041</t>
  </si>
  <si>
    <t>2015/4/30</t>
  </si>
  <si>
    <t>无*主设备室内型成套设备基本配置模型**长兴范家桥*330521908000000746**330500002983**废旧</t>
  </si>
  <si>
    <t>330500328398</t>
  </si>
  <si>
    <t>安吉递铺宜茂</t>
  </si>
  <si>
    <t>330523908000000959</t>
  </si>
  <si>
    <t>无*主设备室内型成套设备基本配置模型**安吉递铺宜茂*330521500000000159**330500328398**废旧</t>
  </si>
  <si>
    <t>330500320006</t>
  </si>
  <si>
    <t>长兴雉城云宇财富城</t>
  </si>
  <si>
    <t>330522908000000341</t>
  </si>
  <si>
    <t>2018/7/18</t>
  </si>
  <si>
    <t>无*主设备室内型成套设备双柜配置模型**长兴雉城云宇财富城*330522908000000030**330500320006**废旧</t>
  </si>
  <si>
    <t>330500320004</t>
  </si>
  <si>
    <t>长兴李家巷开发区</t>
  </si>
  <si>
    <t>330522010000000199</t>
  </si>
  <si>
    <t>无*主设备室内型成套设备基本配置模型**长兴李家巷开发区*330502908000000315**330500320004**废旧</t>
  </si>
  <si>
    <t>330500311890</t>
  </si>
  <si>
    <t>长兴紫金路西（浙水阳光南）</t>
  </si>
  <si>
    <t>330522500000000216</t>
  </si>
  <si>
    <t>2017/6/16</t>
  </si>
  <si>
    <t>无*主设备室内型成套设备基本配置模型**长兴紫金路西（浙水阳光南）*330502908000000331**330500311890**废旧</t>
  </si>
  <si>
    <t>330500004926</t>
  </si>
  <si>
    <t>架</t>
  </si>
  <si>
    <t>嵌入式开关电源32A/3Px1（室外标准机柜用）</t>
  </si>
  <si>
    <t>吴兴仁皇山科技局</t>
  </si>
  <si>
    <t>330502500000000038</t>
  </si>
  <si>
    <t>2015/11/13</t>
  </si>
  <si>
    <t>无*嵌入式开关电源32A/3Px1（室外标准机柜用）**吴兴仁皇山科技局*330522908000000914**330500004926**废旧</t>
  </si>
  <si>
    <t>330500315702</t>
  </si>
  <si>
    <t>48V/300A高效系统(50A高效模块，共用电源系统，三相交流输入)100A</t>
  </si>
  <si>
    <t>安吉天荒坪颜家</t>
  </si>
  <si>
    <t>330523908000000633</t>
  </si>
  <si>
    <t>无*48V/300A高效系统(50A高效模块，共用电源系统，三相交流输入)100A**安吉天荒坪颜家*330521908000000663**330500315702**废旧</t>
  </si>
  <si>
    <t>330500334909</t>
  </si>
  <si>
    <t>湖州南浔灯塔村基站</t>
  </si>
  <si>
    <t>330503908000000366</t>
  </si>
  <si>
    <t>无*主设备室内型成套设备基本配置模型**湖州南浔灯塔村基站*330502908000000654**330500334909**废旧</t>
  </si>
  <si>
    <t>330500328552</t>
  </si>
  <si>
    <t>无*主设备室内型成套设备基本配置模型**湖州南浔灯塔村基站*330522908000000091**330500328552**废旧</t>
  </si>
  <si>
    <t>330500330658</t>
  </si>
  <si>
    <t>湖州南浔千金南窑桥基站</t>
  </si>
  <si>
    <t>330503908000000265</t>
  </si>
  <si>
    <t>无*主设备室内型成套设备基本配置模型**湖州南浔千金南窑桥基站*330502908000000473**330500330658**废旧</t>
  </si>
  <si>
    <t>330500329605</t>
  </si>
  <si>
    <t>湖州南浔英雄村基站</t>
  </si>
  <si>
    <t>330503908000000269</t>
  </si>
  <si>
    <t>无*主设备室内型成套设备基本配置模型**湖州南浔英雄村基站*330521500000000142**330500329605**废旧</t>
  </si>
  <si>
    <t>330500311002</t>
  </si>
  <si>
    <t>德清新市韶村加油站</t>
  </si>
  <si>
    <t>330521500000000142</t>
  </si>
  <si>
    <t>2017/5/27</t>
  </si>
  <si>
    <t>无*动力及环境监控单元-基础配置**德清新市韶村加油站*330503908000000269**330500311002**废旧</t>
  </si>
  <si>
    <t>330500313829</t>
  </si>
  <si>
    <t>屯圩村</t>
  </si>
  <si>
    <t>330503908000000573</t>
  </si>
  <si>
    <t>2017/8/19</t>
  </si>
  <si>
    <t>无*主设备室内型成套设备双柜配置模型**屯圩村*330502908000000239**330500313829**废旧</t>
  </si>
  <si>
    <t>330500319867</t>
  </si>
  <si>
    <t>南浔世纪名楼</t>
  </si>
  <si>
    <t>330503500000001441</t>
  </si>
  <si>
    <t>2018/6/21</t>
  </si>
  <si>
    <t>无*主设备室内型成套设备双柜配置模型**南浔世纪名楼*330502908000000112**330500319867**废旧</t>
  </si>
  <si>
    <t>330500317779</t>
  </si>
  <si>
    <t>长兴李家巷鲍家村</t>
  </si>
  <si>
    <t>330522908000000170</t>
  </si>
  <si>
    <t>无*主设备室内型成套设备基本配置模型**长兴李家巷鲍家村*330521908000000533**330500317779**废旧</t>
  </si>
  <si>
    <t>330500123067</t>
  </si>
  <si>
    <t>湖州南浔万家兜基站</t>
  </si>
  <si>
    <t>330503908000000382</t>
  </si>
  <si>
    <t>无*3P三相柜式（单冷）*备注：无铜管*湖州南浔万家兜基站*330521908000000659**330500123067**废旧</t>
  </si>
  <si>
    <t>330500105223</t>
  </si>
  <si>
    <t>ZXDU68</t>
  </si>
  <si>
    <t>私营城方上1</t>
  </si>
  <si>
    <t>330521908000000682</t>
  </si>
  <si>
    <t>无*ZXDU68**私营城方上1*330521908000000678**330500105223**废旧</t>
  </si>
  <si>
    <t>330500306861</t>
  </si>
  <si>
    <t>基站专用柜式分体7KW单冷三相空调</t>
  </si>
  <si>
    <t>南浔马腰泗州</t>
  </si>
  <si>
    <t>330503908000000659</t>
  </si>
  <si>
    <t>2016/12/26</t>
  </si>
  <si>
    <t>无*基站专用柜式分体7KW单冷三相空调*备注：无铜管*南浔马腰泗州*330521908000000149**330500306861**废旧</t>
  </si>
  <si>
    <t>330500314245</t>
  </si>
  <si>
    <t>2017/9/6</t>
  </si>
  <si>
    <t>无*3P单冷三相整机*备注：无铜管*南浔马腰泗州*330521908000000620**330500314245**废旧</t>
  </si>
  <si>
    <t>330500303580</t>
  </si>
  <si>
    <t>KFR-75L-KFR-75W</t>
  </si>
  <si>
    <t>南浔姚家桥商桥坝自然村</t>
  </si>
  <si>
    <t>330503500000000007</t>
  </si>
  <si>
    <t>2016/6/27</t>
  </si>
  <si>
    <t>无*KFR-75L-KFR-75W*备注：无铜管*南浔姚家桥商桥坝自然村*330521908000000362**330500303580**废旧</t>
  </si>
  <si>
    <t>330500309315</t>
  </si>
  <si>
    <t>向阳村村委</t>
  </si>
  <si>
    <t>33050301000012</t>
  </si>
  <si>
    <t>2015/5/26</t>
  </si>
  <si>
    <t>有铜管</t>
  </si>
  <si>
    <t>无*KFR-75L-KFR-75W*备注：有铜管*向阳村村委*330521908000000253**330500309315**废旧</t>
  </si>
  <si>
    <t>330500129819</t>
  </si>
  <si>
    <t>ZBX1--20</t>
  </si>
  <si>
    <t>德清新市镇西</t>
  </si>
  <si>
    <t>330521908000000746</t>
  </si>
  <si>
    <t>无*ZBX1--20**德清新市镇西*330521908000000678**330500129819**废旧</t>
  </si>
  <si>
    <t>330500317695</t>
  </si>
  <si>
    <t>德清干山南堂新建</t>
  </si>
  <si>
    <t>330521500000000159</t>
  </si>
  <si>
    <t>无*220V-63A**德清干山南堂新建*330523908000000945**330500317695**废旧</t>
  </si>
  <si>
    <t>330500111815</t>
  </si>
  <si>
    <t>三菱3PLF72W-L(S)A</t>
  </si>
  <si>
    <t>初康</t>
  </si>
  <si>
    <t>330522908000000030</t>
  </si>
  <si>
    <t>无*三菱3PLF72W-L(S)A*备注：有铜管*初康*330523908000000343**330500111815**废旧</t>
  </si>
  <si>
    <t>330500128446</t>
  </si>
  <si>
    <t>DPJ-380-63B</t>
  </si>
  <si>
    <t>吴兴道场道场村</t>
  </si>
  <si>
    <t>330502908000000315</t>
  </si>
  <si>
    <t>无*DPJ-380-63B**吴兴道场道场村*330523908000000431**330500128446**废旧</t>
  </si>
  <si>
    <t>330500122118</t>
  </si>
  <si>
    <t>吴兴东林保丰</t>
  </si>
  <si>
    <t>330502908000000331</t>
  </si>
  <si>
    <t>无*220V-63A**吴兴东林保丰*无**330500122118**废旧</t>
  </si>
  <si>
    <t>330500111638</t>
  </si>
  <si>
    <t>3匹空调</t>
  </si>
  <si>
    <t>长兴虹星桥谭家基站</t>
  </si>
  <si>
    <t>330522908000000914</t>
  </si>
  <si>
    <t>无*3匹空调*备注：有铜管*长兴虹星桥谭家基站*无**330500111638**废旧</t>
  </si>
  <si>
    <t>330500109463</t>
  </si>
  <si>
    <t>MCS1800C-48v-30</t>
  </si>
  <si>
    <t>水利排涝站</t>
  </si>
  <si>
    <t>330521908000000663</t>
  </si>
  <si>
    <t>无*MCS1800C-48v-30**水利排涝站*无**330500109463**废旧</t>
  </si>
  <si>
    <t>330500112617</t>
  </si>
  <si>
    <t>湖州吴兴杨家埠天艺纺织基站</t>
  </si>
  <si>
    <t>330502908000000654</t>
  </si>
  <si>
    <t>无*3匹柜机*备注：有铜管*湖州吴兴杨家埠天艺纺织基站*无**330500112617**废旧</t>
  </si>
  <si>
    <t>330500111783</t>
  </si>
  <si>
    <t>葡萄卡</t>
  </si>
  <si>
    <t>330522908000000091</t>
  </si>
  <si>
    <t>无*三菱3PLF72W-L(S)A*备注：有铜管*葡萄卡*无**330500111783**废旧</t>
  </si>
  <si>
    <t>330500105424</t>
  </si>
  <si>
    <t>48V-500A(模块50A)-150</t>
  </si>
  <si>
    <t>吴兴白雀太史湾</t>
  </si>
  <si>
    <t>330502908000000473</t>
  </si>
  <si>
    <t>无*48V-500A(模块50A)-150**吴兴白雀太史湾*无**330500105424**废旧</t>
  </si>
  <si>
    <t>330500310998</t>
  </si>
  <si>
    <t>基站专用柜式分体5KW单冷单相空调</t>
  </si>
  <si>
    <t>无*基站专用柜式分体5KW单冷单相空调*备注：有铜管*德清新市韶村加油站*无**330500310998**废旧</t>
  </si>
  <si>
    <t>330500316181</t>
  </si>
  <si>
    <t xml:space="preserve">	3P单冷三相整机</t>
  </si>
  <si>
    <t>无*3P单冷三相整机*备注：有铜管*湖州南浔英雄村基站*无**330500316181**废旧</t>
  </si>
  <si>
    <t>330500129741</t>
  </si>
  <si>
    <t>ZXDU58</t>
  </si>
  <si>
    <t>吴兴信谊家具</t>
  </si>
  <si>
    <t>330502908000000239</t>
  </si>
  <si>
    <t>无*ZXDU58**吴兴信谊家具*无**330500129741**废旧</t>
  </si>
  <si>
    <t>330500120058</t>
  </si>
  <si>
    <t>ZXDU68-150A</t>
  </si>
  <si>
    <t>奚家庄</t>
  </si>
  <si>
    <t>330502908000000112</t>
  </si>
  <si>
    <t>无*ZXDU68-150A**奚家庄*无**330500120058**废旧</t>
  </si>
  <si>
    <t>330500110771</t>
  </si>
  <si>
    <t>德清雷甸解放</t>
  </si>
  <si>
    <t>330521908000000533</t>
  </si>
  <si>
    <t>无*48V-500A(模块50A)-150**德清雷甸解放*无**330500110771**废旧</t>
  </si>
  <si>
    <t>330500300879</t>
  </si>
  <si>
    <t>48V-400A(50A模块)-150</t>
  </si>
  <si>
    <t>德清秋北村委</t>
  </si>
  <si>
    <t>330521908000000659</t>
  </si>
  <si>
    <t>无*48V-400A(50A模块)-150**德清秋北村委*无**330500300879**废旧</t>
  </si>
  <si>
    <t>330500101852</t>
  </si>
  <si>
    <t>德清王母山方家墩</t>
  </si>
  <si>
    <t>330521908000000678</t>
  </si>
  <si>
    <t>无*48V-500A(模块50A)-150**德清王母山方家墩*无**330500101852**废旧</t>
  </si>
  <si>
    <t>330500124023</t>
  </si>
  <si>
    <t>湖州市德清武康三桥新村基站</t>
  </si>
  <si>
    <t>330521908000000149</t>
  </si>
  <si>
    <t>无*基站专用柜式分体7KW单冷三相空调*备注：有铜管*湖州市德清武康三桥新村基站*无**330500124023**废旧</t>
  </si>
  <si>
    <t>330500314067</t>
  </si>
  <si>
    <t>中利达水泥厂</t>
  </si>
  <si>
    <t>330521908000000620</t>
  </si>
  <si>
    <t>2017/8/25</t>
  </si>
  <si>
    <t>无*3P单冷三相整机*备注：有铜管*中利达水泥厂*无**330500314067**废旧</t>
  </si>
  <si>
    <t>330500124308</t>
  </si>
  <si>
    <t>安吉递铺缸窑岭基站</t>
  </si>
  <si>
    <t>330523908000000343</t>
  </si>
  <si>
    <t>无*2P*备注：无铜管*安吉递铺缸窑岭基站*无**330500124308**废旧</t>
  </si>
  <si>
    <t>330500342458</t>
  </si>
  <si>
    <t>电力电缆</t>
  </si>
  <si>
    <t>4x35方铝线</t>
  </si>
  <si>
    <t>德清乾元齐星河东基站</t>
  </si>
  <si>
    <t>330521908000000454</t>
  </si>
  <si>
    <t>2018/12/19</t>
  </si>
  <si>
    <t>无*4x35方铝线*14米*德清乾元齐星河东基站*330521908000000454**330500362096**废旧</t>
  </si>
  <si>
    <t>330500363764</t>
  </si>
  <si>
    <t>德清三合下扬</t>
  </si>
  <si>
    <t>330521908000000463</t>
  </si>
  <si>
    <t>2022/7/27</t>
  </si>
  <si>
    <t>无*4x35方铝线*23米*德清三合下扬*330521908000000463**无资产卡片**废旧</t>
  </si>
  <si>
    <t>330500004659</t>
  </si>
  <si>
    <t>德清雷甸独圩郎</t>
  </si>
  <si>
    <t>33050201000205</t>
  </si>
  <si>
    <t>2015/9/28</t>
  </si>
  <si>
    <t>无*4x35方铝线*36米*德清雷甸独圩郎*33050201000205**无资产卡片**废旧</t>
  </si>
  <si>
    <t>330500334938</t>
  </si>
  <si>
    <t>南方家园</t>
  </si>
  <si>
    <t>330521908000000571</t>
  </si>
  <si>
    <t>2019/9/9</t>
  </si>
  <si>
    <t>无*4x35方铝线*27米*南方家园*330521908000000571**无资产卡片**废旧</t>
  </si>
  <si>
    <t>无资产卡片</t>
  </si>
  <si>
    <t>德清武康狮山基站</t>
  </si>
  <si>
    <t>330521908000000368</t>
  </si>
  <si>
    <t>无*4x35方铝线*34米*德清武康狮山基站*330521908000000368**无资产卡片**废旧</t>
  </si>
  <si>
    <t>湖州德清钟管沈家墩基站</t>
  </si>
  <si>
    <t>330521908000000436</t>
  </si>
  <si>
    <t>无*4x35方铝线*66米*湖州德清钟管沈家墩基站*330521908000000436**无资产卡片**废旧</t>
  </si>
  <si>
    <t>德清新安城头村基站</t>
  </si>
  <si>
    <t>330521908000000256</t>
  </si>
  <si>
    <t>无*4x35方铝线*36米*德清新安城头村基站*330521908000000256**无资产卡片**废旧</t>
  </si>
  <si>
    <t>德清三合金边山基站</t>
  </si>
  <si>
    <t>330521908000000503</t>
  </si>
  <si>
    <t>无*4x35方铝线*24米*德清三合金边山基站*330521908000000503**无资产卡片**废旧</t>
  </si>
  <si>
    <t>湖州市德清县乾元镇斗南高铁直放站</t>
  </si>
  <si>
    <t>330521908000000293</t>
  </si>
  <si>
    <t>无*4x35方铝线*110米*湖州市德清县乾元镇斗南高铁直放站*330521908000000293**无资产卡片**废旧</t>
  </si>
  <si>
    <t>德清钟管升华基站</t>
  </si>
  <si>
    <t>330521908000000419</t>
  </si>
  <si>
    <t>无*4x35方铝线*10米*德清钟管升华基站*330521908000000419**无资产卡片**废旧</t>
  </si>
  <si>
    <t>1.5P</t>
  </si>
  <si>
    <t>安吉天荒坪北路蛮石桥</t>
  </si>
  <si>
    <t>无*1.5P*备注：无铜管*安吉天荒坪北路蛮石桥*330503908000000659**无资产卡片**废旧</t>
  </si>
  <si>
    <t>安吉高禹下黄塘</t>
  </si>
  <si>
    <t>无*1.5P*备注：无铜管*安吉高禹下黄塘*330503908000000659**无资产卡片**废旧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</si>
</sst>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.00_ "/>
    <numFmt numFmtId="179" formatCode="0_ "/>
  </numFmts>
  <fonts count="28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2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7" fillId="0" borderId="0" applyBorder="0"/>
    <xf numFmtId="0" fontId="0" fillId="0" borderId="0"/>
  </cellStyleXfs>
  <cellXfs count="77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176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1" fillId="0" borderId="1" xfId="53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1" xfId="1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53" applyFont="1" applyBorder="1" applyAlignment="1">
      <alignment horizontal="center" vertical="center"/>
    </xf>
    <xf numFmtId="176" fontId="1" fillId="0" borderId="1" xfId="53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/>
    </xf>
    <xf numFmtId="179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2" borderId="1" xfId="52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53" applyFont="1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9" fontId="0" fillId="2" borderId="1" xfId="53" applyNumberFormat="1" applyFill="1" applyBorder="1" applyAlignment="1">
      <alignment horizontal="center" vertical="center"/>
    </xf>
    <xf numFmtId="0" fontId="0" fillId="2" borderId="1" xfId="53" applyNumberFormat="1" applyFont="1" applyFill="1" applyBorder="1" applyAlignment="1" applyProtection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0" fontId="0" fillId="0" borderId="2" xfId="53" applyFill="1" applyBorder="1" applyAlignment="1">
      <alignment vertical="center"/>
    </xf>
    <xf numFmtId="0" fontId="0" fillId="0" borderId="0" xfId="53" applyFill="1" applyAlignment="1">
      <alignment vertical="center"/>
    </xf>
    <xf numFmtId="0" fontId="0" fillId="0" borderId="3" xfId="53" applyFill="1" applyBorder="1" applyAlignment="1">
      <alignment vertical="center"/>
    </xf>
    <xf numFmtId="0" fontId="0" fillId="0" borderId="4" xfId="53" applyFill="1" applyBorder="1" applyAlignment="1">
      <alignment vertical="center"/>
    </xf>
    <xf numFmtId="0" fontId="0" fillId="0" borderId="1" xfId="52" applyBorder="1" applyAlignment="1">
      <alignment horizontal="center" vertical="center"/>
    </xf>
    <xf numFmtId="0" fontId="0" fillId="0" borderId="1" xfId="53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177" fontId="0" fillId="0" borderId="1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" fontId="0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2" fontId="0" fillId="2" borderId="1" xfId="0" applyNumberFormat="1" applyFont="1" applyFill="1" applyBorder="1" applyAlignment="1">
      <alignment horizontal="center" vertical="center"/>
    </xf>
    <xf numFmtId="0" fontId="0" fillId="0" borderId="5" xfId="53" applyFill="1" applyBorder="1" applyAlignment="1">
      <alignment vertical="center"/>
    </xf>
    <xf numFmtId="0" fontId="0" fillId="0" borderId="6" xfId="53" applyFill="1" applyBorder="1" applyAlignment="1">
      <alignment vertical="center"/>
    </xf>
    <xf numFmtId="0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3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4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5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9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0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1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2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3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4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5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6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7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8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9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0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1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2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3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4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5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6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7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8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9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30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31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32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33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34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35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36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37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38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39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40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41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42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43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44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45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46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47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48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49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50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51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52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53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54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55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56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57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58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59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0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1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2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3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4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5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6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7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8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9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0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1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2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3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4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5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6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7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8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9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0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1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2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3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4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5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6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7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8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9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90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91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92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93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94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95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96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97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98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99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00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01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02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03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04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05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06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07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08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09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10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11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12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13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14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15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16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17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18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19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20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21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22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23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24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25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26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27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28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29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30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31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32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33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34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35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36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37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38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39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40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41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42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43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44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45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46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47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48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49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50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51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52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53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54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55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56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57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58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59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60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61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62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63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64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65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66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67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68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69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70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71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72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73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74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75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76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77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78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79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80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81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82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83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84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85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86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87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88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89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90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91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92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93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94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95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96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97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98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199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00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01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02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03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04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05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06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07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08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09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10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11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12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13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14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15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16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17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18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19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20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21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22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23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24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225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26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27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28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29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30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31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32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33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34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35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36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37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38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39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40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41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42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43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44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45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46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47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48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49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50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51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52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53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54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55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56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57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58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59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60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61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62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63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64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65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66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67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68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69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70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71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72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73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74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75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76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77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78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79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80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81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82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83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84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85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86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87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88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89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90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91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92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93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94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95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96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97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98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299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00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01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02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03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04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05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06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07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08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09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10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11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12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13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14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15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16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17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18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19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20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21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22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23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24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25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26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27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28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29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30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31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32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33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34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35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36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37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38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39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40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41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42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43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44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45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46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47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48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49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50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51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52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53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54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55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56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57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58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59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60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61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62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63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64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65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66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67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68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69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70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71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72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73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74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75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76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77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78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79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80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81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82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83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84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85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86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87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88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89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90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91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92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93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94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95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96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97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98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399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00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01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02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03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04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05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06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07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08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09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10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11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12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13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14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15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16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17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18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19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20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21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22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23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24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25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26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27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28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29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30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31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32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33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34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35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36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37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38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39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40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41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42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43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44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45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46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47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48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49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50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51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52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53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54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55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56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57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58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59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60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61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62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63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64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65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66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67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68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69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70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71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72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73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74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75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76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77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78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79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80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81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82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83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84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85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86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87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88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89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90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91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92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93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94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95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96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97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98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499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00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01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02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03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04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05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06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07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08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09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10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11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12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13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14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15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16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17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18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19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20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21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22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23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24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25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26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27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28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29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30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31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32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33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34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35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36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37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38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39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40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41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42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43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44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45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46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47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48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49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50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51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52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53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54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55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56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57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58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59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60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61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62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63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64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65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66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67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68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69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70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71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72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73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74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75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76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77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78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79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80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81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82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83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84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85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86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87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88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89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90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91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92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93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94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95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96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97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98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599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00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01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02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03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04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05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06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07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08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09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10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11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12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13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14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15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16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17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18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19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20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21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22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23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24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25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26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27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28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29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30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31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32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33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34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35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36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37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38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39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40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41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42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43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44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45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46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47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48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49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50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51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52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53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54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55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56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57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58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59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60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61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62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63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64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65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66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67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68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69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70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71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72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443865</xdr:rowOff>
    </xdr:to>
    <xdr:pic>
      <xdr:nvPicPr>
        <xdr:cNvPr id="673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74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75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76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77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78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79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80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81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82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83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84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85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86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87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88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89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90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91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92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93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94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95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96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97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98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699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00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01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02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03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04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05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06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07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08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09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10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11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12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13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14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15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16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17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18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19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20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21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22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23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24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25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26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27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28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29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30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31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32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33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34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35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36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37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38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39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40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41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42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43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44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45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46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47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48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49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50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51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52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53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54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55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56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57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58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59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60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61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62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63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64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65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66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67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68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69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70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71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72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73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74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75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76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77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78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79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80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81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82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83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84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85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86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87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88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89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90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91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92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93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94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95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96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97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98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799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00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01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02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03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04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05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06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07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08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09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10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11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12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13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14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15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16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17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18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19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20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21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22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23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24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25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26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27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28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29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30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31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32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33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34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35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36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37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38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39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40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41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42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43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44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45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46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47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48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49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50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51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52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53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54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55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56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57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58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59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60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61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62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63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64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65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66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67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68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69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70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71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72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73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74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75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76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77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78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79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80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81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82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83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84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85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86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87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88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89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90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91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92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93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94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95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96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443865</xdr:rowOff>
    </xdr:to>
    <xdr:pic>
      <xdr:nvPicPr>
        <xdr:cNvPr id="897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4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898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899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00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01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02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03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04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05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06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07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08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09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10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11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12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13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14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15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16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17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18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19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20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21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22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23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24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25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26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27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28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29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30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31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32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33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34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35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36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37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38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39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40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41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42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43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44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45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46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47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48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49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50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51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52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53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54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55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56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57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58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59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60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61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62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63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64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65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66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67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68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69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70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71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72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73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74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75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76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77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78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79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80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81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82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83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84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85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86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87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88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89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90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91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92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93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94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95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96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97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98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999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00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01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02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03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04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05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06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07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08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09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10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11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12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13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14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15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16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17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18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19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20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21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22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23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24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25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26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27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28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29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30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31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32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33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34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35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36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37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38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39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40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41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42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43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44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45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46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47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48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49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50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51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52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53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54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55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56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57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58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59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60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61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62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63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64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65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66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67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68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69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70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71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72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73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74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75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76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77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78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79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80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81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82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83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84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85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86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87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88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89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90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91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92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93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94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95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96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97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98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099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00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01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02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03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04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05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06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07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08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09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10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11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12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13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14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15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16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17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18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19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20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121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22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23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24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25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26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27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28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29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30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31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32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33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34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35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36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37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38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39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40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41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42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43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44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45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46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47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48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49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50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51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52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53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54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55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56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57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58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59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60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61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62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63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64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65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66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67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68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69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70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71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72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73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74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75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76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77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78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79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80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81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82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83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84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85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86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87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88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89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90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91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92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93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94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95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96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97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98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199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00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01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02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03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04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05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06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07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08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09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10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11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12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13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14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15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16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17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18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19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20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21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22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23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24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25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26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27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28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29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30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31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32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33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34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35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36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37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38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39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40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41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42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43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44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45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46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47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48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49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50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51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52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53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54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55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56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57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58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59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60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61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62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63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64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65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66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67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68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69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70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71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72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73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74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75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76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77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78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79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80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81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82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83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84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85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86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87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88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89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90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91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92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93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94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95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96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97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98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299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00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01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02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03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04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05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06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07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08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09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10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11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12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13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14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15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16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17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18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19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20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21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22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23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24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25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26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27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28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29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30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31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32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33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34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35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36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37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38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39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40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41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42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43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44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345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46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47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48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49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50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51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52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53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54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55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56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57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58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59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60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61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62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63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64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65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66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67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68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69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70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71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72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73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74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75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76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77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78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79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80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81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82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83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84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85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86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87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88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89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90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91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92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93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94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95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96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97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98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399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00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01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02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03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04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05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06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07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08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09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10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11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12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13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14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15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16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17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18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19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20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21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22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23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24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25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26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27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28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29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30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31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32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33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34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35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36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37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38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39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40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41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42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43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44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45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46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47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48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49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50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51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52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53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54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55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56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57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58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59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60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61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62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63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64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65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66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67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68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69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70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71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72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73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74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75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76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77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78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79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80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81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82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83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84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85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86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87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88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89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90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91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92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93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94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95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96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97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98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499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00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01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02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03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04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05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06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07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08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09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10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11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12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13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14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15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16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17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18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19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20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21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22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23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24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25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26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27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28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29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30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31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32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33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34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35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36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37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38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39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40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41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42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43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44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45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46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47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48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49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50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51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52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53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54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55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56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57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58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59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60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61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62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63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64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65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66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432435</xdr:rowOff>
    </xdr:to>
    <xdr:pic>
      <xdr:nvPicPr>
        <xdr:cNvPr id="1567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9217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68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69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70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71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72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73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74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75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76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77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78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79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80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81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82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83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84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85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86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87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88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89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90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91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92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93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94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95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96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97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98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599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00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01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02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03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04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05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06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07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08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09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10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11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12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13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14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15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16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17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18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19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20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21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22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23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24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25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26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27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28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29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30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31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32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33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34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35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36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37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38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39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40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41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42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43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44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45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46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47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48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49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50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51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52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53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54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55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56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57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58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59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60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61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62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63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64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65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66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67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68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69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70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71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72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73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74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75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76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77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78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79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80" name="Picture 14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81" name="Picture 14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82" name="Picture 14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83" name="Picture 14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84" name="Picture 14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85" name="Picture 14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86" name="Picture 14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87" name="Picture 14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88" name="Picture 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89" name="Picture 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90" name="Picture 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91" name="Picture 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92" name="Picture 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93" name="Picture 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94" name="Picture 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95" name="Picture 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96" name="Picture 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97" name="Picture 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98" name="Picture 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699" name="Picture 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00" name="Picture 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01" name="Picture 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02" name="Picture 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03" name="Picture 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04" name="Picture 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05" name="Picture 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06" name="Picture 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07" name="Picture 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08" name="Picture 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09" name="Picture 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10" name="Picture 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11" name="Picture 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12" name="Picture 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13" name="Picture 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14" name="Picture 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15" name="Picture 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16" name="Picture 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17" name="Picture 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18" name="Picture 7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19" name="Picture 7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20" name="Picture 7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21" name="Picture 7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22" name="Picture 7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23" name="Picture 7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24" name="Picture 7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25" name="Picture 7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26" name="Picture 7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27" name="Picture 7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28" name="Picture 8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29" name="Picture 8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30" name="Picture 8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31" name="Picture 8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32" name="Picture 8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33" name="Picture 8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34" name="Picture 8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35" name="Picture 8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36" name="Picture 8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37" name="Picture 8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38" name="Picture 9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39" name="Picture 9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40" name="Picture 9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41" name="Picture 9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42" name="Picture 9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43" name="Picture 9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44" name="Picture 11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45" name="Picture 11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46" name="Picture 11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47" name="Picture 11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48" name="Picture 12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49" name="Picture 12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50" name="Picture 12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51" name="Picture 12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52" name="Picture 13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53" name="Picture 13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54" name="Picture 13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55" name="Picture 13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56" name="Picture 13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57" name="Picture 13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58" name="Picture 13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59" name="Picture 13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60" name="Picture 13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61" name="Picture 13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62" name="Picture 14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63" name="Picture 14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64" name="Picture 14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65" name="Picture 14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66" name="Picture 14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67" name="Picture 14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68" name="Picture 14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69" name="Picture 14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70" name="Picture 14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71" name="Picture 14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72" name="Picture 15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73" name="Picture 15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74" name="Picture 15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75" name="Picture 15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76" name="Picture 15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77" name="Picture 15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78" name="Picture 15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79" name="Picture 15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80" name="Picture 15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81" name="Picture 15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82" name="Picture 160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83" name="Picture 161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84" name="Picture 162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85" name="Picture 163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86" name="Picture 164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87" name="Picture 165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88" name="Picture 166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89" name="Picture 167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90" name="Picture 168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432435</xdr:rowOff>
    </xdr:to>
    <xdr:pic>
      <xdr:nvPicPr>
        <xdr:cNvPr id="1791" name="Picture 169" descr="clip_image5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83430" y="0"/>
          <a:ext cx="9525" cy="432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3"/>
  <sheetViews>
    <sheetView tabSelected="1" workbookViewId="0">
      <selection activeCell="F3" sqref="F3"/>
    </sheetView>
  </sheetViews>
  <sheetFormatPr defaultColWidth="8.86666666666667" defaultRowHeight="13.5" outlineLevelRow="2"/>
  <cols>
    <col min="1" max="1" width="14.6333333333333" style="63" customWidth="1"/>
    <col min="2" max="2" width="9.5" style="64" customWidth="1"/>
    <col min="3" max="4" width="16.5" style="65" customWidth="1"/>
    <col min="5" max="5" width="12.5" style="66" customWidth="1"/>
    <col min="6" max="6" width="16.5" style="65" customWidth="1"/>
    <col min="9" max="9" width="6.775" customWidth="1"/>
    <col min="10" max="10" width="10.6666666666667" customWidth="1"/>
    <col min="11" max="11" width="12.8916666666667" customWidth="1"/>
    <col min="12" max="12" width="12" customWidth="1"/>
    <col min="13" max="13" width="15.3333333333333" customWidth="1"/>
    <col min="14" max="14" width="13.5583333333333" customWidth="1"/>
    <col min="15" max="15" width="15.5583333333333"/>
  </cols>
  <sheetData>
    <row r="1" ht="19.65" customHeight="1" spans="1:17">
      <c r="A1" s="67" t="s">
        <v>0</v>
      </c>
      <c r="B1" s="68" t="s">
        <v>1</v>
      </c>
      <c r="C1" s="69" t="s">
        <v>2</v>
      </c>
      <c r="D1" s="69" t="s">
        <v>3</v>
      </c>
      <c r="E1" s="70" t="s">
        <v>4</v>
      </c>
      <c r="F1" s="69" t="s">
        <v>5</v>
      </c>
      <c r="I1" s="71"/>
      <c r="J1" s="72"/>
      <c r="K1" s="72"/>
      <c r="L1" s="72"/>
      <c r="M1" s="72"/>
      <c r="N1" s="72"/>
      <c r="O1" s="72"/>
      <c r="P1" s="72"/>
      <c r="Q1" s="71"/>
    </row>
    <row r="2" spans="1:17">
      <c r="A2" s="67" t="s">
        <v>6</v>
      </c>
      <c r="B2" s="68">
        <v>62</v>
      </c>
      <c r="C2" s="69">
        <v>274868.55</v>
      </c>
      <c r="D2" s="69">
        <v>41004.08</v>
      </c>
      <c r="E2" s="70">
        <f>D2/C2</f>
        <v>0.149177052085442</v>
      </c>
      <c r="F2" s="69">
        <v>24388.23</v>
      </c>
      <c r="I2" s="71"/>
      <c r="J2" s="73"/>
      <c r="K2" s="74"/>
      <c r="L2" s="75"/>
      <c r="M2" s="76"/>
      <c r="N2" s="76"/>
      <c r="O2" s="76"/>
      <c r="P2" s="73"/>
      <c r="Q2" s="71"/>
    </row>
    <row r="3" spans="1:17">
      <c r="A3" s="67" t="s">
        <v>7</v>
      </c>
      <c r="B3" s="68">
        <f>SUM(B2:B2)</f>
        <v>62</v>
      </c>
      <c r="C3" s="69">
        <f>SUM(C2:C2)</f>
        <v>274868.55</v>
      </c>
      <c r="D3" s="69">
        <f>SUM(D2:D2)</f>
        <v>41004.08</v>
      </c>
      <c r="E3" s="70">
        <f>D3/C3</f>
        <v>0.149177052085442</v>
      </c>
      <c r="F3" s="69">
        <f>SUM(F2:F2)</f>
        <v>24388.23</v>
      </c>
      <c r="I3" s="71"/>
      <c r="J3" s="73"/>
      <c r="K3" s="74"/>
      <c r="L3" s="75"/>
      <c r="M3" s="76"/>
      <c r="N3" s="76"/>
      <c r="O3" s="76"/>
      <c r="P3" s="73"/>
      <c r="Q3" s="71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40"/>
  <sheetViews>
    <sheetView zoomScale="90" zoomScaleNormal="90" workbookViewId="0">
      <pane ySplit="1" topLeftCell="A2" activePane="bottomLeft" state="frozen"/>
      <selection/>
      <selection pane="bottomLeft" activeCell="C16" sqref="C16"/>
    </sheetView>
  </sheetViews>
  <sheetFormatPr defaultColWidth="9.86666666666667" defaultRowHeight="14" customHeight="1"/>
  <cols>
    <col min="1" max="1" width="6.38333333333333" style="29" customWidth="1"/>
    <col min="2" max="2" width="15.1333333333333" style="29" customWidth="1"/>
    <col min="3" max="3" width="19.8666666666667" style="29" customWidth="1"/>
    <col min="4" max="4" width="18.7583333333333" style="29" customWidth="1"/>
    <col min="5" max="7" width="15.1333333333333" style="29" customWidth="1"/>
    <col min="8" max="8" width="27.6666666666667" style="29" customWidth="1"/>
    <col min="9" max="9" width="24.9333333333333" style="29" customWidth="1"/>
    <col min="10" max="10" width="18.7583333333333" style="29" customWidth="1"/>
    <col min="11" max="11" width="18.6833333333333" style="29" customWidth="1"/>
    <col min="12" max="32" width="9.86666666666667" style="29"/>
    <col min="33" max="16384" width="8.63333333333333" style="29"/>
  </cols>
  <sheetData>
    <row r="1" s="27" customFormat="1" customHeight="1" spans="1:11">
      <c r="A1" s="30" t="s">
        <v>0</v>
      </c>
      <c r="B1" s="30" t="s">
        <v>8</v>
      </c>
      <c r="C1" s="31" t="s">
        <v>9</v>
      </c>
      <c r="D1" s="31" t="s">
        <v>10</v>
      </c>
      <c r="E1" s="30" t="s">
        <v>11</v>
      </c>
      <c r="F1" s="30" t="s">
        <v>12</v>
      </c>
      <c r="G1" s="32" t="s">
        <v>13</v>
      </c>
      <c r="H1" s="30" t="s">
        <v>14</v>
      </c>
      <c r="I1" s="50" t="s">
        <v>15</v>
      </c>
      <c r="J1" s="50" t="s">
        <v>16</v>
      </c>
      <c r="K1" s="31" t="s">
        <v>17</v>
      </c>
    </row>
    <row r="2" s="28" customFormat="1" customHeight="1" spans="1:11">
      <c r="A2" s="33" t="s">
        <v>6</v>
      </c>
      <c r="B2" s="34" t="s">
        <v>18</v>
      </c>
      <c r="C2" s="35" t="s">
        <v>19</v>
      </c>
      <c r="D2" s="35" t="s">
        <v>19</v>
      </c>
      <c r="E2" s="36" t="s">
        <v>20</v>
      </c>
      <c r="F2" s="36">
        <v>18</v>
      </c>
      <c r="G2" s="36"/>
      <c r="H2" s="37"/>
      <c r="I2" s="36">
        <v>936</v>
      </c>
      <c r="J2" s="40">
        <f t="shared" ref="J2:J4" si="0">F2*I2</f>
        <v>16848</v>
      </c>
      <c r="K2" s="40" t="s">
        <v>21</v>
      </c>
    </row>
    <row r="3" s="28" customFormat="1" customHeight="1" spans="1:11">
      <c r="A3" s="33" t="s">
        <v>6</v>
      </c>
      <c r="B3" s="34" t="s">
        <v>18</v>
      </c>
      <c r="C3" s="35" t="s">
        <v>22</v>
      </c>
      <c r="D3" s="35" t="s">
        <v>22</v>
      </c>
      <c r="E3" s="36" t="s">
        <v>20</v>
      </c>
      <c r="F3" s="36">
        <v>2</v>
      </c>
      <c r="G3" s="36"/>
      <c r="H3" s="36"/>
      <c r="I3" s="40">
        <v>520</v>
      </c>
      <c r="J3" s="40">
        <f t="shared" si="0"/>
        <v>1040</v>
      </c>
      <c r="K3" s="40" t="s">
        <v>23</v>
      </c>
    </row>
    <row r="4" s="28" customFormat="1" customHeight="1" spans="1:11">
      <c r="A4" s="33" t="s">
        <v>6</v>
      </c>
      <c r="B4" s="34" t="s">
        <v>18</v>
      </c>
      <c r="C4" s="35" t="s">
        <v>24</v>
      </c>
      <c r="D4" s="35" t="s">
        <v>25</v>
      </c>
      <c r="E4" s="36"/>
      <c r="F4" s="36">
        <v>5</v>
      </c>
      <c r="G4" s="36"/>
      <c r="H4" s="38"/>
      <c r="I4" s="40">
        <v>107</v>
      </c>
      <c r="J4" s="40">
        <f t="shared" si="0"/>
        <v>535</v>
      </c>
      <c r="K4" s="35"/>
    </row>
    <row r="5" s="28" customFormat="1" customHeight="1" spans="1:11">
      <c r="A5" s="33" t="s">
        <v>6</v>
      </c>
      <c r="B5" s="34" t="s">
        <v>18</v>
      </c>
      <c r="C5" s="35" t="s">
        <v>26</v>
      </c>
      <c r="D5" s="35" t="s">
        <v>27</v>
      </c>
      <c r="E5" s="36" t="s">
        <v>28</v>
      </c>
      <c r="F5" s="36">
        <v>380</v>
      </c>
      <c r="G5" s="39">
        <v>285</v>
      </c>
      <c r="H5" s="38">
        <v>0.4</v>
      </c>
      <c r="I5" s="51" t="s">
        <v>29</v>
      </c>
      <c r="J5" s="52">
        <f>17090/1000*H5*G5</f>
        <v>1948.26</v>
      </c>
      <c r="K5" s="35" t="s">
        <v>30</v>
      </c>
    </row>
    <row r="6" s="28" customFormat="1" customHeight="1" spans="1:11">
      <c r="A6" s="33" t="s">
        <v>6</v>
      </c>
      <c r="B6" s="34" t="s">
        <v>18</v>
      </c>
      <c r="C6" s="35" t="s">
        <v>31</v>
      </c>
      <c r="D6" s="35" t="s">
        <v>31</v>
      </c>
      <c r="E6" s="36" t="s">
        <v>20</v>
      </c>
      <c r="F6" s="39">
        <v>14</v>
      </c>
      <c r="G6" s="39"/>
      <c r="H6" s="38"/>
      <c r="I6" s="40">
        <v>16</v>
      </c>
      <c r="J6" s="40">
        <f>F6*I6</f>
        <v>224</v>
      </c>
      <c r="K6" s="53"/>
    </row>
    <row r="7" s="28" customFormat="1" customHeight="1" spans="1:11">
      <c r="A7" s="33" t="s">
        <v>6</v>
      </c>
      <c r="B7" s="34" t="s">
        <v>18</v>
      </c>
      <c r="C7" s="35" t="s">
        <v>32</v>
      </c>
      <c r="D7" s="35" t="s">
        <v>32</v>
      </c>
      <c r="E7" s="36" t="s">
        <v>20</v>
      </c>
      <c r="F7" s="36">
        <v>2</v>
      </c>
      <c r="G7" s="39">
        <v>60</v>
      </c>
      <c r="H7" s="38"/>
      <c r="I7" s="54" t="s">
        <v>33</v>
      </c>
      <c r="J7" s="55">
        <f>10020/1000*G7</f>
        <v>601.2</v>
      </c>
      <c r="K7" s="53"/>
    </row>
    <row r="8" s="28" customFormat="1" customHeight="1" spans="1:11">
      <c r="A8" s="33" t="s">
        <v>6</v>
      </c>
      <c r="B8" s="34" t="s">
        <v>18</v>
      </c>
      <c r="C8" s="35" t="s">
        <v>34</v>
      </c>
      <c r="D8" s="36" t="s">
        <v>35</v>
      </c>
      <c r="E8" s="36" t="s">
        <v>20</v>
      </c>
      <c r="F8" s="39">
        <v>2</v>
      </c>
      <c r="G8" s="39">
        <v>36</v>
      </c>
      <c r="H8" s="38"/>
      <c r="I8" s="56" t="s">
        <v>36</v>
      </c>
      <c r="J8" s="55">
        <f>2270/1000*G8</f>
        <v>81.72</v>
      </c>
      <c r="K8" s="53"/>
    </row>
    <row r="9" s="28" customFormat="1" customHeight="1" spans="1:11">
      <c r="A9" s="33" t="s">
        <v>6</v>
      </c>
      <c r="B9" s="34" t="s">
        <v>18</v>
      </c>
      <c r="C9" s="35" t="s">
        <v>37</v>
      </c>
      <c r="D9" s="40" t="s">
        <v>37</v>
      </c>
      <c r="E9" s="36" t="s">
        <v>20</v>
      </c>
      <c r="F9" s="36">
        <v>9</v>
      </c>
      <c r="G9" s="38"/>
      <c r="H9" s="38">
        <v>0.45</v>
      </c>
      <c r="I9" s="57" t="s">
        <v>38</v>
      </c>
      <c r="J9" s="58">
        <f>(997*H9+198)*F9</f>
        <v>5819.85</v>
      </c>
      <c r="K9" s="53"/>
    </row>
    <row r="10" customHeight="1" spans="1:11">
      <c r="A10" s="41"/>
      <c r="B10" s="42"/>
      <c r="C10" s="42"/>
      <c r="D10" s="42"/>
      <c r="E10" s="42"/>
      <c r="F10" s="42"/>
      <c r="G10" s="42"/>
      <c r="H10" s="42"/>
      <c r="I10" s="42"/>
      <c r="J10" s="42"/>
      <c r="K10" s="59"/>
    </row>
    <row r="11" customHeight="1" spans="1:11">
      <c r="A11" s="41"/>
      <c r="B11" s="42"/>
      <c r="C11" s="42"/>
      <c r="D11" s="42"/>
      <c r="E11" s="42"/>
      <c r="F11" s="42"/>
      <c r="G11" s="42"/>
      <c r="H11" s="42"/>
      <c r="I11" s="42"/>
      <c r="J11" s="42"/>
      <c r="K11" s="59"/>
    </row>
    <row r="12" customHeight="1" spans="1:11">
      <c r="A12" s="41"/>
      <c r="B12" s="42"/>
      <c r="C12" s="42"/>
      <c r="D12" s="42"/>
      <c r="E12" s="42"/>
      <c r="F12" s="42"/>
      <c r="G12" s="42"/>
      <c r="H12" s="42"/>
      <c r="I12" s="42"/>
      <c r="J12" s="42"/>
      <c r="K12" s="59"/>
    </row>
    <row r="13" customHeight="1" spans="1:11">
      <c r="A13" s="41"/>
      <c r="B13" s="42"/>
      <c r="C13" s="42"/>
      <c r="D13" s="42"/>
      <c r="E13" s="42"/>
      <c r="F13" s="42"/>
      <c r="G13" s="42"/>
      <c r="H13" s="42"/>
      <c r="I13" s="42"/>
      <c r="J13" s="42"/>
      <c r="K13" s="59"/>
    </row>
    <row r="14" customHeight="1" spans="1:11">
      <c r="A14" s="41"/>
      <c r="B14" s="42"/>
      <c r="C14" s="42"/>
      <c r="D14" s="42"/>
      <c r="E14" s="42"/>
      <c r="F14" s="42"/>
      <c r="G14" s="42"/>
      <c r="H14" s="42"/>
      <c r="I14" s="42"/>
      <c r="J14" s="42"/>
      <c r="K14" s="59"/>
    </row>
    <row r="15" customHeight="1" spans="1:11">
      <c r="A15" s="41"/>
      <c r="B15" s="42"/>
      <c r="C15" s="42"/>
      <c r="D15" s="42"/>
      <c r="E15" s="42"/>
      <c r="F15" s="42"/>
      <c r="G15" s="42"/>
      <c r="H15" s="42"/>
      <c r="I15" s="42"/>
      <c r="J15" s="42"/>
      <c r="K15" s="59"/>
    </row>
    <row r="16" customHeight="1" spans="1:11">
      <c r="A16" s="41"/>
      <c r="B16" s="42"/>
      <c r="C16" s="42"/>
      <c r="D16" s="42"/>
      <c r="E16" s="42"/>
      <c r="F16" s="42"/>
      <c r="G16" s="42"/>
      <c r="H16" s="42"/>
      <c r="I16" s="42"/>
      <c r="J16" s="42"/>
      <c r="K16" s="59"/>
    </row>
    <row r="17" customHeight="1" spans="1:11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59"/>
    </row>
    <row r="18" customHeight="1" spans="1:11">
      <c r="A18" s="41"/>
      <c r="B18" s="42"/>
      <c r="C18" s="42"/>
      <c r="D18" s="42"/>
      <c r="E18" s="42"/>
      <c r="F18" s="42"/>
      <c r="G18" s="42"/>
      <c r="H18" s="42"/>
      <c r="I18" s="42"/>
      <c r="J18" s="42"/>
      <c r="K18" s="59"/>
    </row>
    <row r="19" customHeight="1" spans="1:11">
      <c r="A19" s="41"/>
      <c r="B19" s="42"/>
      <c r="C19" s="42"/>
      <c r="D19" s="42"/>
      <c r="E19" s="42"/>
      <c r="F19" s="42"/>
      <c r="G19" s="42"/>
      <c r="H19" s="42"/>
      <c r="I19" s="42"/>
      <c r="J19" s="42"/>
      <c r="K19" s="59"/>
    </row>
    <row r="20" customHeight="1" spans="1:11">
      <c r="A20" s="41"/>
      <c r="B20" s="42"/>
      <c r="C20" s="42"/>
      <c r="D20" s="42"/>
      <c r="E20" s="42"/>
      <c r="F20" s="42"/>
      <c r="G20" s="42"/>
      <c r="H20" s="42"/>
      <c r="I20" s="42"/>
      <c r="J20" s="42"/>
      <c r="K20" s="59"/>
    </row>
    <row r="21" customHeight="1" spans="1:11">
      <c r="A21" s="41"/>
      <c r="B21" s="42"/>
      <c r="C21" s="42"/>
      <c r="D21" s="42"/>
      <c r="E21" s="42"/>
      <c r="F21" s="42"/>
      <c r="G21" s="42"/>
      <c r="H21" s="42"/>
      <c r="I21" s="42"/>
      <c r="J21" s="42"/>
      <c r="K21" s="59"/>
    </row>
    <row r="22" customHeight="1" spans="1:11">
      <c r="A22" s="41"/>
      <c r="B22" s="42"/>
      <c r="C22" s="42"/>
      <c r="D22" s="42"/>
      <c r="E22" s="42"/>
      <c r="F22" s="42"/>
      <c r="G22" s="42"/>
      <c r="H22" s="42"/>
      <c r="I22" s="42"/>
      <c r="J22" s="42"/>
      <c r="K22" s="59"/>
    </row>
    <row r="23" customHeight="1" spans="1:11">
      <c r="A23" s="41"/>
      <c r="B23" s="42"/>
      <c r="C23" s="42"/>
      <c r="D23" s="42"/>
      <c r="E23" s="42"/>
      <c r="F23" s="42"/>
      <c r="G23" s="42"/>
      <c r="H23" s="42"/>
      <c r="I23" s="42"/>
      <c r="J23" s="42"/>
      <c r="K23" s="59"/>
    </row>
    <row r="24" customHeight="1" spans="1:11">
      <c r="A24" s="41"/>
      <c r="B24" s="42"/>
      <c r="C24" s="42"/>
      <c r="D24" s="42"/>
      <c r="E24" s="42"/>
      <c r="F24" s="42"/>
      <c r="G24" s="42"/>
      <c r="H24" s="42"/>
      <c r="I24" s="42"/>
      <c r="J24" s="42"/>
      <c r="K24" s="59"/>
    </row>
    <row r="25" customHeight="1" spans="1:11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59"/>
    </row>
    <row r="26" customHeight="1" spans="1:11">
      <c r="A26" s="41"/>
      <c r="B26" s="42"/>
      <c r="C26" s="42"/>
      <c r="D26" s="42"/>
      <c r="E26" s="42"/>
      <c r="F26" s="42"/>
      <c r="G26" s="42"/>
      <c r="H26" s="42"/>
      <c r="I26" s="42"/>
      <c r="J26" s="42"/>
      <c r="K26" s="59"/>
    </row>
    <row r="27" customHeight="1" spans="1:11">
      <c r="A27" s="41"/>
      <c r="B27" s="42"/>
      <c r="C27" s="42"/>
      <c r="D27" s="42"/>
      <c r="E27" s="42"/>
      <c r="F27" s="42"/>
      <c r="G27" s="42"/>
      <c r="H27" s="42"/>
      <c r="I27" s="42"/>
      <c r="J27" s="42"/>
      <c r="K27" s="59"/>
    </row>
    <row r="28" customHeight="1" spans="1:11">
      <c r="A28" s="41"/>
      <c r="B28" s="42"/>
      <c r="C28" s="42"/>
      <c r="D28" s="42"/>
      <c r="E28" s="42"/>
      <c r="F28" s="42"/>
      <c r="G28" s="42"/>
      <c r="H28" s="42"/>
      <c r="I28" s="42"/>
      <c r="J28" s="42"/>
      <c r="K28" s="59"/>
    </row>
    <row r="29" customHeight="1" spans="1:11">
      <c r="A29" s="41"/>
      <c r="B29" s="42"/>
      <c r="C29" s="42"/>
      <c r="D29" s="42"/>
      <c r="E29" s="42"/>
      <c r="F29" s="42"/>
      <c r="G29" s="42"/>
      <c r="H29" s="42"/>
      <c r="I29" s="42"/>
      <c r="J29" s="42"/>
      <c r="K29" s="59"/>
    </row>
    <row r="30" customHeight="1" spans="1:11">
      <c r="A30" s="41"/>
      <c r="B30" s="42"/>
      <c r="C30" s="42"/>
      <c r="D30" s="42"/>
      <c r="E30" s="42"/>
      <c r="F30" s="42"/>
      <c r="G30" s="42"/>
      <c r="H30" s="42"/>
      <c r="I30" s="42"/>
      <c r="J30" s="42"/>
      <c r="K30" s="59"/>
    </row>
    <row r="31" customHeight="1" spans="1:11">
      <c r="A31" s="43"/>
      <c r="B31" s="44"/>
      <c r="C31" s="44"/>
      <c r="D31" s="44"/>
      <c r="E31" s="44"/>
      <c r="F31" s="44"/>
      <c r="G31" s="44"/>
      <c r="H31" s="44"/>
      <c r="I31" s="44"/>
      <c r="J31" s="44"/>
      <c r="K31" s="60"/>
    </row>
    <row r="32" customHeight="1" spans="1:11">
      <c r="A32" s="45"/>
      <c r="B32" s="30"/>
      <c r="C32" s="30"/>
      <c r="D32" s="46"/>
      <c r="E32" s="30"/>
      <c r="F32" s="30"/>
      <c r="G32" s="32"/>
      <c r="H32" s="47"/>
      <c r="I32" s="11"/>
      <c r="J32" s="61"/>
      <c r="K32" s="30"/>
    </row>
    <row r="33" customHeight="1" spans="1:11">
      <c r="A33" s="45"/>
      <c r="B33" s="30"/>
      <c r="C33" s="30"/>
      <c r="D33" s="46"/>
      <c r="E33" s="30"/>
      <c r="F33" s="30"/>
      <c r="G33" s="32"/>
      <c r="H33" s="47"/>
      <c r="I33" s="11"/>
      <c r="J33" s="61"/>
      <c r="K33" s="30"/>
    </row>
    <row r="34" customHeight="1" spans="1:11">
      <c r="A34" s="45"/>
      <c r="B34" s="30"/>
      <c r="C34" s="30"/>
      <c r="D34" s="46"/>
      <c r="E34" s="30"/>
      <c r="F34" s="30"/>
      <c r="G34" s="32"/>
      <c r="H34" s="47"/>
      <c r="I34" s="11"/>
      <c r="J34" s="61"/>
      <c r="K34" s="30"/>
    </row>
    <row r="35" customHeight="1" spans="1:11">
      <c r="A35" s="45"/>
      <c r="B35" s="30"/>
      <c r="C35" s="30"/>
      <c r="D35" s="48"/>
      <c r="E35" s="30"/>
      <c r="F35" s="30"/>
      <c r="G35" s="32"/>
      <c r="H35" s="47"/>
      <c r="I35" s="11"/>
      <c r="J35" s="61"/>
      <c r="K35" s="30"/>
    </row>
    <row r="36" customHeight="1" spans="1:11">
      <c r="A36" s="45"/>
      <c r="B36" s="30"/>
      <c r="C36" s="30"/>
      <c r="D36" s="46"/>
      <c r="E36" s="30"/>
      <c r="F36" s="30"/>
      <c r="G36" s="49"/>
      <c r="H36" s="47"/>
      <c r="I36" s="11"/>
      <c r="J36" s="61"/>
      <c r="K36" s="30"/>
    </row>
    <row r="37" customHeight="1" spans="1:11">
      <c r="A37" s="45"/>
      <c r="B37" s="30"/>
      <c r="C37" s="30"/>
      <c r="D37" s="46"/>
      <c r="E37" s="30"/>
      <c r="F37" s="30"/>
      <c r="G37" s="49"/>
      <c r="H37" s="47"/>
      <c r="I37" s="11"/>
      <c r="J37" s="61"/>
      <c r="K37" s="30"/>
    </row>
    <row r="38" customHeight="1" spans="1:11">
      <c r="A38" s="45"/>
      <c r="B38" s="30"/>
      <c r="C38" s="30"/>
      <c r="D38" s="30"/>
      <c r="E38" s="30"/>
      <c r="F38" s="30"/>
      <c r="G38" s="46"/>
      <c r="H38" s="47"/>
      <c r="I38" s="11"/>
      <c r="J38" s="62"/>
      <c r="K38" s="30"/>
    </row>
    <row r="39" customHeight="1" spans="1:11">
      <c r="A39" s="45"/>
      <c r="B39" s="30"/>
      <c r="C39" s="30"/>
      <c r="D39" s="46"/>
      <c r="E39" s="30"/>
      <c r="F39" s="30"/>
      <c r="G39" s="49"/>
      <c r="H39" s="47"/>
      <c r="I39" s="11"/>
      <c r="J39" s="61"/>
      <c r="K39" s="30"/>
    </row>
    <row r="40" customHeight="1" spans="1:11">
      <c r="A40" s="45"/>
      <c r="B40" s="30"/>
      <c r="C40" s="30"/>
      <c r="D40" s="46"/>
      <c r="E40" s="30"/>
      <c r="F40" s="30"/>
      <c r="G40" s="49"/>
      <c r="H40" s="47"/>
      <c r="I40" s="11"/>
      <c r="J40" s="61"/>
      <c r="K40" s="30"/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V72"/>
  <sheetViews>
    <sheetView topLeftCell="A41" workbookViewId="0">
      <selection activeCell="H10" sqref="H10"/>
    </sheetView>
  </sheetViews>
  <sheetFormatPr defaultColWidth="9" defaultRowHeight="14.25"/>
  <cols>
    <col min="1" max="1" width="6.63333333333333" style="2" customWidth="1"/>
    <col min="2" max="2" width="23.3833333333333" style="2" customWidth="1"/>
    <col min="3" max="3" width="14.5" style="2" customWidth="1"/>
    <col min="4" max="4" width="15.6333333333333" style="2" customWidth="1"/>
    <col min="5" max="5" width="7.5" style="2" customWidth="1"/>
    <col min="6" max="8" width="10.5" style="2" customWidth="1"/>
    <col min="9" max="9" width="9.38333333333333" style="2" customWidth="1"/>
    <col min="10" max="10" width="9" style="2"/>
    <col min="11" max="11" width="11.5" style="2" customWidth="1"/>
    <col min="12" max="12" width="16.5" style="2" customWidth="1"/>
    <col min="13" max="13" width="9" style="2" customWidth="1"/>
    <col min="14" max="14" width="22.25" style="2" customWidth="1"/>
    <col min="15" max="15" width="22.8833333333333" style="2" customWidth="1"/>
    <col min="16" max="16" width="12.6333333333333" style="3" customWidth="1"/>
    <col min="17" max="17" width="16" style="2" customWidth="1"/>
    <col min="18" max="18" width="9" style="2"/>
    <col min="19" max="19" width="22.75" style="4" customWidth="1"/>
    <col min="20" max="16384" width="9" style="2"/>
  </cols>
  <sheetData>
    <row r="1" s="1" customFormat="1" ht="38.45" customHeight="1" spans="1:21">
      <c r="A1" s="5" t="s">
        <v>39</v>
      </c>
      <c r="B1" s="5" t="s">
        <v>40</v>
      </c>
      <c r="C1" s="5" t="s">
        <v>41</v>
      </c>
      <c r="D1" s="5" t="s">
        <v>42</v>
      </c>
      <c r="E1" s="5" t="s">
        <v>43</v>
      </c>
      <c r="F1" s="5" t="s">
        <v>44</v>
      </c>
      <c r="G1" s="5" t="s">
        <v>45</v>
      </c>
      <c r="H1" s="5" t="s">
        <v>46</v>
      </c>
      <c r="I1" s="5" t="s">
        <v>12</v>
      </c>
      <c r="J1" s="5" t="s">
        <v>47</v>
      </c>
      <c r="K1" s="5" t="s">
        <v>48</v>
      </c>
      <c r="L1" s="13" t="s">
        <v>49</v>
      </c>
      <c r="M1" s="5" t="s">
        <v>50</v>
      </c>
      <c r="N1" s="5" t="s">
        <v>51</v>
      </c>
      <c r="O1" s="5" t="s">
        <v>52</v>
      </c>
      <c r="P1" s="14" t="s">
        <v>53</v>
      </c>
      <c r="Q1" s="5" t="s">
        <v>54</v>
      </c>
      <c r="R1" s="1" t="s">
        <v>55</v>
      </c>
      <c r="S1" s="20" t="s">
        <v>56</v>
      </c>
      <c r="T1" s="1" t="s">
        <v>57</v>
      </c>
      <c r="U1" s="1" t="s">
        <v>58</v>
      </c>
    </row>
    <row r="2" s="2" customFormat="1" customHeight="1" spans="1:22">
      <c r="A2" s="6">
        <v>1</v>
      </c>
      <c r="B2" s="7" t="s">
        <v>59</v>
      </c>
      <c r="C2" s="7" t="s">
        <v>60</v>
      </c>
      <c r="D2" s="8" t="s">
        <v>61</v>
      </c>
      <c r="E2" s="6"/>
      <c r="F2" s="9">
        <v>6416.47</v>
      </c>
      <c r="G2" s="9">
        <v>192.49</v>
      </c>
      <c r="H2" s="9">
        <v>6223.98</v>
      </c>
      <c r="I2" s="8">
        <v>1</v>
      </c>
      <c r="J2" s="8" t="s">
        <v>62</v>
      </c>
      <c r="K2" s="8" t="s">
        <v>63</v>
      </c>
      <c r="L2" s="8" t="s">
        <v>64</v>
      </c>
      <c r="M2" s="15"/>
      <c r="N2" s="8" t="s">
        <v>65</v>
      </c>
      <c r="O2" s="8" t="s">
        <v>66</v>
      </c>
      <c r="P2" s="16" t="s">
        <v>67</v>
      </c>
      <c r="Q2" s="15" t="s">
        <v>68</v>
      </c>
      <c r="R2" s="2" t="s">
        <v>69</v>
      </c>
      <c r="S2" s="4" t="s">
        <v>70</v>
      </c>
      <c r="T2" s="21"/>
      <c r="U2" s="21"/>
      <c r="V2" s="21"/>
    </row>
    <row r="3" s="2" customFormat="1" customHeight="1" spans="1:22">
      <c r="A3" s="6">
        <v>2</v>
      </c>
      <c r="B3" s="7" t="s">
        <v>59</v>
      </c>
      <c r="C3" s="7" t="s">
        <v>71</v>
      </c>
      <c r="D3" s="8" t="s">
        <v>72</v>
      </c>
      <c r="E3" s="6"/>
      <c r="F3" s="9">
        <v>3606.97</v>
      </c>
      <c r="G3" s="9">
        <v>108.21</v>
      </c>
      <c r="H3" s="9">
        <v>3498.76</v>
      </c>
      <c r="I3" s="8">
        <v>1</v>
      </c>
      <c r="J3" s="8" t="s">
        <v>62</v>
      </c>
      <c r="K3" s="8" t="s">
        <v>73</v>
      </c>
      <c r="L3" s="8" t="s">
        <v>74</v>
      </c>
      <c r="M3" s="15"/>
      <c r="N3" s="8" t="s">
        <v>75</v>
      </c>
      <c r="O3" s="8" t="s">
        <v>76</v>
      </c>
      <c r="P3" s="16" t="s">
        <v>77</v>
      </c>
      <c r="Q3" s="15" t="s">
        <v>68</v>
      </c>
      <c r="R3" s="2" t="s">
        <v>69</v>
      </c>
      <c r="S3" s="4" t="s">
        <v>78</v>
      </c>
      <c r="T3" s="21"/>
      <c r="U3" s="21"/>
      <c r="V3" s="21"/>
    </row>
    <row r="4" s="2" customFormat="1" customHeight="1" spans="1:22">
      <c r="A4" s="6">
        <v>3</v>
      </c>
      <c r="B4" s="7" t="s">
        <v>59</v>
      </c>
      <c r="C4" s="7" t="s">
        <v>79</v>
      </c>
      <c r="D4" s="8" t="s">
        <v>61</v>
      </c>
      <c r="E4" s="6"/>
      <c r="F4" s="9">
        <v>6925.77</v>
      </c>
      <c r="G4" s="9">
        <v>207.77</v>
      </c>
      <c r="H4" s="9">
        <v>6718</v>
      </c>
      <c r="I4" s="8">
        <v>1</v>
      </c>
      <c r="J4" s="8" t="s">
        <v>62</v>
      </c>
      <c r="K4" s="8" t="s">
        <v>63</v>
      </c>
      <c r="L4" s="8" t="s">
        <v>80</v>
      </c>
      <c r="M4" s="15"/>
      <c r="N4" s="8" t="s">
        <v>81</v>
      </c>
      <c r="O4" s="8" t="s">
        <v>82</v>
      </c>
      <c r="P4" s="16" t="s">
        <v>83</v>
      </c>
      <c r="Q4" s="15" t="s">
        <v>68</v>
      </c>
      <c r="R4" s="2" t="s">
        <v>69</v>
      </c>
      <c r="S4" s="4" t="s">
        <v>84</v>
      </c>
      <c r="T4" s="21"/>
      <c r="U4" s="21"/>
      <c r="V4" s="21"/>
    </row>
    <row r="5" s="2" customFormat="1" customHeight="1" spans="1:22">
      <c r="A5" s="6">
        <v>4</v>
      </c>
      <c r="B5" s="7" t="s">
        <v>59</v>
      </c>
      <c r="C5" s="7" t="s">
        <v>85</v>
      </c>
      <c r="D5" s="8" t="s">
        <v>61</v>
      </c>
      <c r="E5" s="6"/>
      <c r="F5" s="9">
        <v>2106.92</v>
      </c>
      <c r="G5" s="9">
        <v>63.21</v>
      </c>
      <c r="H5" s="9">
        <v>2043.71</v>
      </c>
      <c r="I5" s="8">
        <v>1</v>
      </c>
      <c r="J5" s="8" t="s">
        <v>20</v>
      </c>
      <c r="K5" s="8" t="s">
        <v>63</v>
      </c>
      <c r="L5" s="8" t="s">
        <v>86</v>
      </c>
      <c r="M5" s="15"/>
      <c r="N5" s="8" t="s">
        <v>87</v>
      </c>
      <c r="O5" s="8" t="s">
        <v>88</v>
      </c>
      <c r="P5" s="16" t="s">
        <v>89</v>
      </c>
      <c r="Q5" s="15" t="s">
        <v>68</v>
      </c>
      <c r="R5" s="2" t="s">
        <v>69</v>
      </c>
      <c r="S5" s="4" t="s">
        <v>90</v>
      </c>
      <c r="T5" s="21"/>
      <c r="U5" s="21"/>
      <c r="V5" s="21"/>
    </row>
    <row r="6" s="2" customFormat="1" customHeight="1" spans="1:22">
      <c r="A6" s="6">
        <v>5</v>
      </c>
      <c r="B6" s="7" t="s">
        <v>59</v>
      </c>
      <c r="C6" s="7" t="s">
        <v>91</v>
      </c>
      <c r="D6" s="8" t="s">
        <v>61</v>
      </c>
      <c r="E6" s="6"/>
      <c r="F6" s="9">
        <v>1545.75</v>
      </c>
      <c r="G6" s="9">
        <v>46.37</v>
      </c>
      <c r="H6" s="9">
        <v>1499.38</v>
      </c>
      <c r="I6" s="8">
        <v>1</v>
      </c>
      <c r="J6" s="8" t="s">
        <v>20</v>
      </c>
      <c r="K6" s="8" t="s">
        <v>63</v>
      </c>
      <c r="L6" s="8" t="s">
        <v>92</v>
      </c>
      <c r="M6" s="15"/>
      <c r="N6" s="8" t="s">
        <v>93</v>
      </c>
      <c r="O6" s="8" t="s">
        <v>94</v>
      </c>
      <c r="P6" s="16" t="s">
        <v>89</v>
      </c>
      <c r="Q6" s="15" t="s">
        <v>68</v>
      </c>
      <c r="R6" s="2" t="s">
        <v>69</v>
      </c>
      <c r="S6" s="4" t="s">
        <v>95</v>
      </c>
      <c r="T6" s="21"/>
      <c r="U6" s="21"/>
      <c r="V6" s="21"/>
    </row>
    <row r="7" s="2" customFormat="1" customHeight="1" spans="1:22">
      <c r="A7" s="6">
        <v>6</v>
      </c>
      <c r="B7" s="7" t="s">
        <v>96</v>
      </c>
      <c r="C7" s="7" t="s">
        <v>97</v>
      </c>
      <c r="D7" s="8" t="s">
        <v>98</v>
      </c>
      <c r="E7" s="6"/>
      <c r="F7" s="9">
        <v>5790.2</v>
      </c>
      <c r="G7" s="9">
        <v>173.71</v>
      </c>
      <c r="H7" s="9">
        <v>5616.49</v>
      </c>
      <c r="I7" s="8">
        <v>1</v>
      </c>
      <c r="J7" s="8" t="s">
        <v>20</v>
      </c>
      <c r="K7" s="8"/>
      <c r="L7" s="8" t="s">
        <v>99</v>
      </c>
      <c r="M7" s="15"/>
      <c r="N7" s="8" t="s">
        <v>100</v>
      </c>
      <c r="O7" s="8" t="s">
        <v>101</v>
      </c>
      <c r="P7" s="16" t="s">
        <v>89</v>
      </c>
      <c r="Q7" s="15"/>
      <c r="R7" s="2" t="s">
        <v>69</v>
      </c>
      <c r="S7" s="4" t="s">
        <v>102</v>
      </c>
      <c r="T7" s="21"/>
      <c r="U7" s="21"/>
      <c r="V7" s="21"/>
    </row>
    <row r="8" s="2" customFormat="1" customHeight="1" spans="1:22">
      <c r="A8" s="6">
        <v>7</v>
      </c>
      <c r="B8" s="7" t="s">
        <v>96</v>
      </c>
      <c r="C8" s="7" t="s">
        <v>103</v>
      </c>
      <c r="D8" s="8" t="s">
        <v>61</v>
      </c>
      <c r="E8" s="6"/>
      <c r="F8" s="9">
        <v>4050</v>
      </c>
      <c r="G8" s="9">
        <v>121.5</v>
      </c>
      <c r="H8" s="9">
        <v>3928.5</v>
      </c>
      <c r="I8" s="8">
        <v>1</v>
      </c>
      <c r="J8" s="8" t="s">
        <v>20</v>
      </c>
      <c r="K8" s="8" t="s">
        <v>63</v>
      </c>
      <c r="L8" s="8" t="s">
        <v>104</v>
      </c>
      <c r="M8" s="15"/>
      <c r="N8" s="8" t="s">
        <v>105</v>
      </c>
      <c r="O8" s="8" t="s">
        <v>106</v>
      </c>
      <c r="P8" s="16" t="s">
        <v>89</v>
      </c>
      <c r="Q8" s="15" t="s">
        <v>68</v>
      </c>
      <c r="R8" s="2" t="s">
        <v>69</v>
      </c>
      <c r="S8" s="4" t="s">
        <v>107</v>
      </c>
      <c r="T8" s="21"/>
      <c r="U8" s="21"/>
      <c r="V8" s="21"/>
    </row>
    <row r="9" s="2" customFormat="1" customHeight="1" spans="1:22">
      <c r="A9" s="6">
        <v>8</v>
      </c>
      <c r="B9" s="7" t="s">
        <v>108</v>
      </c>
      <c r="C9" s="7" t="s">
        <v>109</v>
      </c>
      <c r="D9" s="8" t="s">
        <v>24</v>
      </c>
      <c r="E9" s="6"/>
      <c r="F9" s="9">
        <v>385.58</v>
      </c>
      <c r="G9" s="9">
        <v>11.57</v>
      </c>
      <c r="H9" s="9">
        <v>374.01</v>
      </c>
      <c r="I9" s="8">
        <v>1</v>
      </c>
      <c r="J9" s="8" t="s">
        <v>110</v>
      </c>
      <c r="K9" s="8"/>
      <c r="L9" s="8" t="s">
        <v>111</v>
      </c>
      <c r="M9" s="15"/>
      <c r="N9" s="8" t="s">
        <v>112</v>
      </c>
      <c r="O9" s="8" t="s">
        <v>113</v>
      </c>
      <c r="P9" s="16">
        <v>20151031</v>
      </c>
      <c r="Q9" s="15"/>
      <c r="R9" s="2" t="s">
        <v>69</v>
      </c>
      <c r="S9" s="4" t="s">
        <v>114</v>
      </c>
      <c r="T9" s="21"/>
      <c r="U9" s="21"/>
      <c r="V9" s="21"/>
    </row>
    <row r="10" s="2" customFormat="1" customHeight="1" spans="1:22">
      <c r="A10" s="6">
        <v>9</v>
      </c>
      <c r="B10" s="7" t="s">
        <v>96</v>
      </c>
      <c r="C10" s="7" t="s">
        <v>115</v>
      </c>
      <c r="D10" s="8" t="s">
        <v>116</v>
      </c>
      <c r="E10" s="6"/>
      <c r="F10" s="9">
        <v>4175.49</v>
      </c>
      <c r="G10" s="9">
        <v>1588.15</v>
      </c>
      <c r="H10" s="9">
        <v>2587.34</v>
      </c>
      <c r="I10" s="8">
        <v>1</v>
      </c>
      <c r="J10" s="8" t="s">
        <v>20</v>
      </c>
      <c r="K10" s="8"/>
      <c r="L10" s="8" t="s">
        <v>117</v>
      </c>
      <c r="M10" s="15"/>
      <c r="N10" s="8" t="s">
        <v>118</v>
      </c>
      <c r="O10" s="8" t="s">
        <v>119</v>
      </c>
      <c r="P10" s="16" t="s">
        <v>120</v>
      </c>
      <c r="Q10" s="15"/>
      <c r="R10" s="2" t="s">
        <v>69</v>
      </c>
      <c r="S10" s="4" t="s">
        <v>121</v>
      </c>
      <c r="T10" s="21"/>
      <c r="U10" s="21"/>
      <c r="V10" s="21"/>
    </row>
    <row r="11" s="2" customFormat="1" customHeight="1" spans="1:22">
      <c r="A11" s="6">
        <v>10</v>
      </c>
      <c r="B11" s="7" t="s">
        <v>96</v>
      </c>
      <c r="C11" s="7" t="s">
        <v>122</v>
      </c>
      <c r="D11" s="8" t="s">
        <v>116</v>
      </c>
      <c r="E11" s="6"/>
      <c r="F11" s="9">
        <v>5182.69</v>
      </c>
      <c r="G11" s="9">
        <v>155.48</v>
      </c>
      <c r="H11" s="9">
        <v>5027.21</v>
      </c>
      <c r="I11" s="8">
        <v>1</v>
      </c>
      <c r="J11" s="8" t="s">
        <v>20</v>
      </c>
      <c r="K11" s="8"/>
      <c r="L11" s="8" t="s">
        <v>117</v>
      </c>
      <c r="M11" s="15"/>
      <c r="N11" s="8" t="s">
        <v>123</v>
      </c>
      <c r="O11" s="8" t="s">
        <v>124</v>
      </c>
      <c r="P11" s="16" t="s">
        <v>125</v>
      </c>
      <c r="Q11" s="15"/>
      <c r="R11" s="2" t="s">
        <v>69</v>
      </c>
      <c r="S11" s="4" t="s">
        <v>126</v>
      </c>
      <c r="T11" s="21"/>
      <c r="U11" s="21"/>
      <c r="V11" s="21"/>
    </row>
    <row r="12" s="2" customFormat="1" customHeight="1" spans="1:22">
      <c r="A12" s="6">
        <v>11</v>
      </c>
      <c r="B12" s="7" t="s">
        <v>108</v>
      </c>
      <c r="C12" s="7" t="s">
        <v>127</v>
      </c>
      <c r="D12" s="8" t="s">
        <v>116</v>
      </c>
      <c r="E12" s="6"/>
      <c r="F12" s="9">
        <v>2592.76</v>
      </c>
      <c r="G12" s="9">
        <v>496.96</v>
      </c>
      <c r="H12" s="9">
        <v>2095.8</v>
      </c>
      <c r="I12" s="8">
        <v>1</v>
      </c>
      <c r="J12" s="8" t="s">
        <v>20</v>
      </c>
      <c r="K12" s="8"/>
      <c r="L12" s="8" t="s">
        <v>117</v>
      </c>
      <c r="M12" s="15"/>
      <c r="N12" s="8" t="s">
        <v>128</v>
      </c>
      <c r="O12" s="8" t="s">
        <v>129</v>
      </c>
      <c r="P12" s="16">
        <v>20190306</v>
      </c>
      <c r="Q12" s="15"/>
      <c r="R12" s="2" t="s">
        <v>69</v>
      </c>
      <c r="S12" s="4" t="s">
        <v>130</v>
      </c>
      <c r="T12" s="21"/>
      <c r="U12" s="21"/>
      <c r="V12" s="21"/>
    </row>
    <row r="13" s="2" customFormat="1" customHeight="1" spans="1:22">
      <c r="A13" s="6">
        <v>12</v>
      </c>
      <c r="B13" s="7" t="s">
        <v>96</v>
      </c>
      <c r="C13" s="7" t="s">
        <v>131</v>
      </c>
      <c r="D13" s="8" t="s">
        <v>116</v>
      </c>
      <c r="E13" s="6"/>
      <c r="F13" s="9">
        <v>3672.65</v>
      </c>
      <c r="G13" s="9">
        <v>159.65</v>
      </c>
      <c r="H13" s="9">
        <v>3513</v>
      </c>
      <c r="I13" s="8">
        <v>1</v>
      </c>
      <c r="J13" s="8" t="s">
        <v>20</v>
      </c>
      <c r="K13" s="8"/>
      <c r="L13" s="8" t="s">
        <v>117</v>
      </c>
      <c r="M13" s="15"/>
      <c r="N13" s="8" t="s">
        <v>132</v>
      </c>
      <c r="O13" s="8" t="s">
        <v>133</v>
      </c>
      <c r="P13" s="16" t="s">
        <v>134</v>
      </c>
      <c r="Q13" s="15"/>
      <c r="R13" s="2" t="s">
        <v>69</v>
      </c>
      <c r="S13" s="4" t="s">
        <v>135</v>
      </c>
      <c r="T13" s="21"/>
      <c r="U13" s="21"/>
      <c r="V13" s="21"/>
    </row>
    <row r="14" s="2" customFormat="1" customHeight="1" spans="1:22">
      <c r="A14" s="6">
        <v>13</v>
      </c>
      <c r="B14" s="7" t="s">
        <v>96</v>
      </c>
      <c r="C14" s="7" t="s">
        <v>136</v>
      </c>
      <c r="D14" s="8" t="s">
        <v>116</v>
      </c>
      <c r="E14" s="6"/>
      <c r="F14" s="9">
        <v>3672.65</v>
      </c>
      <c r="G14" s="9">
        <v>159.65</v>
      </c>
      <c r="H14" s="9">
        <v>3513</v>
      </c>
      <c r="I14" s="8">
        <v>1</v>
      </c>
      <c r="J14" s="8" t="s">
        <v>20</v>
      </c>
      <c r="K14" s="8"/>
      <c r="L14" s="8" t="s">
        <v>117</v>
      </c>
      <c r="M14" s="15"/>
      <c r="N14" s="8" t="s">
        <v>137</v>
      </c>
      <c r="O14" s="8" t="s">
        <v>138</v>
      </c>
      <c r="P14" s="16" t="s">
        <v>134</v>
      </c>
      <c r="Q14" s="15"/>
      <c r="R14" s="2" t="s">
        <v>69</v>
      </c>
      <c r="S14" s="4" t="s">
        <v>139</v>
      </c>
      <c r="T14" s="21"/>
      <c r="U14" s="21"/>
      <c r="V14" s="21"/>
    </row>
    <row r="15" s="2" customFormat="1" customHeight="1" spans="1:22">
      <c r="A15" s="6">
        <v>14</v>
      </c>
      <c r="B15" s="7" t="s">
        <v>96</v>
      </c>
      <c r="C15" s="7" t="s">
        <v>140</v>
      </c>
      <c r="D15" s="8" t="s">
        <v>116</v>
      </c>
      <c r="E15" s="6"/>
      <c r="F15" s="9">
        <v>3731.76</v>
      </c>
      <c r="G15" s="9">
        <v>111.95</v>
      </c>
      <c r="H15" s="9">
        <v>3619.81</v>
      </c>
      <c r="I15" s="8">
        <v>1</v>
      </c>
      <c r="J15" s="8" t="s">
        <v>20</v>
      </c>
      <c r="K15" s="8"/>
      <c r="L15" s="8" t="s">
        <v>117</v>
      </c>
      <c r="M15" s="15"/>
      <c r="N15" s="8" t="s">
        <v>141</v>
      </c>
      <c r="O15" s="8" t="s">
        <v>142</v>
      </c>
      <c r="P15" s="16" t="s">
        <v>143</v>
      </c>
      <c r="Q15" s="15"/>
      <c r="R15" s="2" t="s">
        <v>69</v>
      </c>
      <c r="S15" s="4" t="s">
        <v>144</v>
      </c>
      <c r="T15" s="21"/>
      <c r="U15" s="21"/>
      <c r="V15" s="21"/>
    </row>
    <row r="16" s="2" customFormat="1" customHeight="1" spans="1:22">
      <c r="A16" s="6">
        <v>15</v>
      </c>
      <c r="B16" s="7" t="s">
        <v>96</v>
      </c>
      <c r="C16" s="7" t="s">
        <v>145</v>
      </c>
      <c r="D16" s="8" t="s">
        <v>34</v>
      </c>
      <c r="E16" s="6"/>
      <c r="F16" s="10">
        <v>3996.78</v>
      </c>
      <c r="G16" s="10">
        <v>119.9</v>
      </c>
      <c r="H16" s="10">
        <v>3876.88</v>
      </c>
      <c r="I16" s="8">
        <v>1</v>
      </c>
      <c r="J16" s="8" t="s">
        <v>146</v>
      </c>
      <c r="K16" s="8"/>
      <c r="L16" s="7" t="s">
        <v>147</v>
      </c>
      <c r="M16" s="15"/>
      <c r="N16" s="7" t="s">
        <v>148</v>
      </c>
      <c r="O16" s="7" t="s">
        <v>149</v>
      </c>
      <c r="P16" s="17" t="s">
        <v>150</v>
      </c>
      <c r="Q16" s="15"/>
      <c r="R16" s="2" t="s">
        <v>69</v>
      </c>
      <c r="S16" s="4" t="s">
        <v>151</v>
      </c>
      <c r="T16" s="21"/>
      <c r="U16" s="21"/>
      <c r="V16" s="21"/>
    </row>
    <row r="17" s="2" customFormat="1" customHeight="1" spans="1:22">
      <c r="A17" s="6">
        <v>16</v>
      </c>
      <c r="B17" s="7" t="s">
        <v>108</v>
      </c>
      <c r="C17" s="7" t="s">
        <v>152</v>
      </c>
      <c r="D17" s="7" t="s">
        <v>34</v>
      </c>
      <c r="E17" s="6"/>
      <c r="F17" s="10">
        <v>4658.59</v>
      </c>
      <c r="G17" s="10">
        <v>139.76</v>
      </c>
      <c r="H17" s="10">
        <v>4518.83</v>
      </c>
      <c r="I17" s="8">
        <v>1</v>
      </c>
      <c r="J17" s="8" t="s">
        <v>146</v>
      </c>
      <c r="K17" s="8"/>
      <c r="L17" s="7" t="s">
        <v>153</v>
      </c>
      <c r="M17" s="15"/>
      <c r="N17" s="7" t="s">
        <v>154</v>
      </c>
      <c r="O17" s="7" t="s">
        <v>155</v>
      </c>
      <c r="P17" s="17">
        <v>20171102</v>
      </c>
      <c r="Q17" s="15"/>
      <c r="R17" s="2" t="s">
        <v>69</v>
      </c>
      <c r="S17" s="4" t="s">
        <v>156</v>
      </c>
      <c r="T17" s="21"/>
      <c r="U17" s="21"/>
      <c r="V17" s="21"/>
    </row>
    <row r="18" s="2" customFormat="1" customHeight="1" spans="1:22">
      <c r="A18" s="6">
        <v>17</v>
      </c>
      <c r="B18" s="7" t="s">
        <v>108</v>
      </c>
      <c r="C18" s="7" t="s">
        <v>157</v>
      </c>
      <c r="D18" s="8" t="s">
        <v>116</v>
      </c>
      <c r="E18" s="6"/>
      <c r="F18" s="10">
        <v>2585.14</v>
      </c>
      <c r="G18" s="10">
        <v>704.4</v>
      </c>
      <c r="H18" s="10">
        <v>1880.74</v>
      </c>
      <c r="I18" s="8">
        <v>1</v>
      </c>
      <c r="J18" s="8" t="s">
        <v>20</v>
      </c>
      <c r="K18" s="8"/>
      <c r="L18" s="8" t="s">
        <v>117</v>
      </c>
      <c r="M18" s="15"/>
      <c r="N18" s="7" t="s">
        <v>158</v>
      </c>
      <c r="O18" s="7" t="s">
        <v>159</v>
      </c>
      <c r="P18" s="17">
        <v>20190905</v>
      </c>
      <c r="Q18" s="15"/>
      <c r="R18" s="2" t="s">
        <v>69</v>
      </c>
      <c r="S18" s="4" t="s">
        <v>160</v>
      </c>
      <c r="T18" s="21"/>
      <c r="U18" s="21"/>
      <c r="V18" s="21"/>
    </row>
    <row r="19" s="2" customFormat="1" customHeight="1" spans="1:22">
      <c r="A19" s="6">
        <v>18</v>
      </c>
      <c r="B19" s="7" t="s">
        <v>108</v>
      </c>
      <c r="C19" s="7" t="s">
        <v>161</v>
      </c>
      <c r="D19" s="8" t="s">
        <v>116</v>
      </c>
      <c r="E19" s="6"/>
      <c r="F19" s="10">
        <v>2592.76</v>
      </c>
      <c r="G19" s="10">
        <v>496.96</v>
      </c>
      <c r="H19" s="10">
        <v>2095.8</v>
      </c>
      <c r="I19" s="8">
        <v>1</v>
      </c>
      <c r="J19" s="8" t="s">
        <v>20</v>
      </c>
      <c r="K19" s="8"/>
      <c r="L19" s="8" t="s">
        <v>117</v>
      </c>
      <c r="M19" s="15"/>
      <c r="N19" s="7" t="s">
        <v>158</v>
      </c>
      <c r="O19" s="7" t="s">
        <v>159</v>
      </c>
      <c r="P19" s="17">
        <v>20190310</v>
      </c>
      <c r="Q19" s="15"/>
      <c r="R19" s="2" t="s">
        <v>69</v>
      </c>
      <c r="S19" s="4" t="s">
        <v>162</v>
      </c>
      <c r="T19" s="21"/>
      <c r="U19" s="21"/>
      <c r="V19" s="21"/>
    </row>
    <row r="20" s="2" customFormat="1" customHeight="1" spans="1:22">
      <c r="A20" s="6">
        <v>19</v>
      </c>
      <c r="B20" s="7" t="s">
        <v>108</v>
      </c>
      <c r="C20" s="7" t="s">
        <v>163</v>
      </c>
      <c r="D20" s="8" t="s">
        <v>116</v>
      </c>
      <c r="E20" s="6"/>
      <c r="F20" s="10">
        <v>2572.46</v>
      </c>
      <c r="G20" s="10">
        <v>527.68</v>
      </c>
      <c r="H20" s="10">
        <v>2044.78</v>
      </c>
      <c r="I20" s="8">
        <v>1</v>
      </c>
      <c r="J20" s="8" t="s">
        <v>20</v>
      </c>
      <c r="K20" s="8"/>
      <c r="L20" s="8" t="s">
        <v>117</v>
      </c>
      <c r="M20" s="15"/>
      <c r="N20" s="7" t="s">
        <v>164</v>
      </c>
      <c r="O20" s="7" t="s">
        <v>165</v>
      </c>
      <c r="P20" s="17">
        <v>20190403</v>
      </c>
      <c r="Q20" s="15"/>
      <c r="R20" s="2" t="s">
        <v>69</v>
      </c>
      <c r="S20" s="4" t="s">
        <v>166</v>
      </c>
      <c r="T20" s="21"/>
      <c r="U20" s="21"/>
      <c r="V20" s="21"/>
    </row>
    <row r="21" s="2" customFormat="1" customHeight="1" spans="1:22">
      <c r="A21" s="6">
        <v>20</v>
      </c>
      <c r="B21" s="7" t="s">
        <v>108</v>
      </c>
      <c r="C21" s="7" t="s">
        <v>167</v>
      </c>
      <c r="D21" s="8" t="s">
        <v>116</v>
      </c>
      <c r="E21" s="6"/>
      <c r="F21" s="10">
        <v>2592.76</v>
      </c>
      <c r="G21" s="10">
        <v>496.96</v>
      </c>
      <c r="H21" s="10">
        <v>2095.8</v>
      </c>
      <c r="I21" s="8">
        <v>1</v>
      </c>
      <c r="J21" s="8" t="s">
        <v>20</v>
      </c>
      <c r="K21" s="8"/>
      <c r="L21" s="8" t="s">
        <v>117</v>
      </c>
      <c r="M21" s="15"/>
      <c r="N21" s="7" t="s">
        <v>168</v>
      </c>
      <c r="O21" s="7" t="s">
        <v>169</v>
      </c>
      <c r="P21" s="17">
        <v>20190327</v>
      </c>
      <c r="Q21" s="15"/>
      <c r="R21" s="2" t="s">
        <v>69</v>
      </c>
      <c r="S21" s="4" t="s">
        <v>170</v>
      </c>
      <c r="T21" s="21"/>
      <c r="U21" s="21"/>
      <c r="V21" s="21"/>
    </row>
    <row r="22" s="2" customFormat="1" customHeight="1" spans="1:22">
      <c r="A22" s="6">
        <v>21</v>
      </c>
      <c r="B22" s="7" t="s">
        <v>96</v>
      </c>
      <c r="C22" s="7" t="s">
        <v>171</v>
      </c>
      <c r="D22" s="8" t="s">
        <v>116</v>
      </c>
      <c r="E22" s="6"/>
      <c r="F22" s="10">
        <v>3715.09</v>
      </c>
      <c r="G22" s="10">
        <v>111.45</v>
      </c>
      <c r="H22" s="10">
        <v>3603.64</v>
      </c>
      <c r="I22" s="8">
        <v>1</v>
      </c>
      <c r="J22" s="8" t="s">
        <v>20</v>
      </c>
      <c r="K22" s="8"/>
      <c r="L22" s="8" t="s">
        <v>117</v>
      </c>
      <c r="M22" s="15"/>
      <c r="N22" s="7" t="s">
        <v>172</v>
      </c>
      <c r="O22" s="7" t="s">
        <v>173</v>
      </c>
      <c r="P22" s="17" t="s">
        <v>174</v>
      </c>
      <c r="Q22" s="15"/>
      <c r="R22" s="2" t="s">
        <v>69</v>
      </c>
      <c r="S22" s="4" t="s">
        <v>175</v>
      </c>
      <c r="T22" s="21"/>
      <c r="U22" s="21"/>
      <c r="V22" s="21"/>
    </row>
    <row r="23" s="2" customFormat="1" customHeight="1" spans="1:22">
      <c r="A23" s="6">
        <v>22</v>
      </c>
      <c r="B23" s="7" t="s">
        <v>59</v>
      </c>
      <c r="C23" s="7" t="s">
        <v>176</v>
      </c>
      <c r="D23" s="8" t="s">
        <v>116</v>
      </c>
      <c r="E23" s="6"/>
      <c r="F23" s="10">
        <v>3604.32</v>
      </c>
      <c r="G23" s="10">
        <v>108.13</v>
      </c>
      <c r="H23" s="10">
        <v>3496.19</v>
      </c>
      <c r="I23" s="8">
        <v>1</v>
      </c>
      <c r="J23" s="8" t="s">
        <v>20</v>
      </c>
      <c r="K23" s="8"/>
      <c r="L23" s="8" t="s">
        <v>117</v>
      </c>
      <c r="M23" s="15"/>
      <c r="N23" s="7" t="s">
        <v>177</v>
      </c>
      <c r="O23" s="7" t="s">
        <v>178</v>
      </c>
      <c r="P23" s="17" t="s">
        <v>179</v>
      </c>
      <c r="Q23" s="15"/>
      <c r="R23" s="2" t="s">
        <v>69</v>
      </c>
      <c r="S23" s="4" t="s">
        <v>180</v>
      </c>
      <c r="T23" s="21"/>
      <c r="U23" s="21"/>
      <c r="V23" s="21"/>
    </row>
    <row r="24" s="2" customFormat="1" customHeight="1" spans="1:22">
      <c r="A24" s="6">
        <v>23</v>
      </c>
      <c r="B24" s="7" t="s">
        <v>59</v>
      </c>
      <c r="C24" s="7" t="s">
        <v>181</v>
      </c>
      <c r="D24" s="8" t="s">
        <v>116</v>
      </c>
      <c r="E24" s="6"/>
      <c r="F24" s="10">
        <v>4832.96</v>
      </c>
      <c r="G24" s="10">
        <v>144.99</v>
      </c>
      <c r="H24" s="10">
        <v>4687.97</v>
      </c>
      <c r="I24" s="8">
        <v>1</v>
      </c>
      <c r="J24" s="8" t="s">
        <v>20</v>
      </c>
      <c r="K24" s="8"/>
      <c r="L24" s="8" t="s">
        <v>117</v>
      </c>
      <c r="M24" s="15"/>
      <c r="N24" s="7" t="s">
        <v>182</v>
      </c>
      <c r="O24" s="7" t="s">
        <v>183</v>
      </c>
      <c r="P24" s="17" t="s">
        <v>184</v>
      </c>
      <c r="Q24" s="15"/>
      <c r="R24" s="2" t="s">
        <v>69</v>
      </c>
      <c r="S24" s="4" t="s">
        <v>185</v>
      </c>
      <c r="T24" s="21"/>
      <c r="U24" s="21"/>
      <c r="V24" s="21"/>
    </row>
    <row r="25" s="2" customFormat="1" customHeight="1" spans="1:22">
      <c r="A25" s="6">
        <v>24</v>
      </c>
      <c r="B25" s="7" t="s">
        <v>108</v>
      </c>
      <c r="C25" s="7" t="s">
        <v>186</v>
      </c>
      <c r="D25" s="8" t="s">
        <v>116</v>
      </c>
      <c r="E25" s="6"/>
      <c r="F25" s="10">
        <v>3658.12</v>
      </c>
      <c r="G25" s="10">
        <v>109.74</v>
      </c>
      <c r="H25" s="10">
        <v>3548.38</v>
      </c>
      <c r="I25" s="8">
        <v>1</v>
      </c>
      <c r="J25" s="8" t="s">
        <v>20</v>
      </c>
      <c r="K25" s="8"/>
      <c r="L25" s="8" t="s">
        <v>117</v>
      </c>
      <c r="M25" s="15"/>
      <c r="N25" s="7" t="s">
        <v>187</v>
      </c>
      <c r="O25" s="7" t="s">
        <v>188</v>
      </c>
      <c r="P25" s="17">
        <v>20180109</v>
      </c>
      <c r="Q25" s="15"/>
      <c r="R25" s="2" t="s">
        <v>69</v>
      </c>
      <c r="S25" s="4" t="s">
        <v>189</v>
      </c>
      <c r="T25" s="21"/>
      <c r="U25" s="21"/>
      <c r="V25" s="21"/>
    </row>
    <row r="26" s="2" customFormat="1" customHeight="1" spans="1:22">
      <c r="A26" s="6">
        <v>25</v>
      </c>
      <c r="B26" s="7" t="s">
        <v>96</v>
      </c>
      <c r="C26" s="7" t="s">
        <v>190</v>
      </c>
      <c r="D26" s="8" t="s">
        <v>61</v>
      </c>
      <c r="E26" s="6"/>
      <c r="F26" s="10">
        <v>3539.41</v>
      </c>
      <c r="G26" s="10">
        <v>106.18</v>
      </c>
      <c r="H26" s="10">
        <v>3433.23</v>
      </c>
      <c r="I26" s="8">
        <v>1</v>
      </c>
      <c r="J26" s="8" t="s">
        <v>20</v>
      </c>
      <c r="K26" s="8" t="s">
        <v>63</v>
      </c>
      <c r="L26" s="8" t="s">
        <v>64</v>
      </c>
      <c r="M26" s="15"/>
      <c r="N26" s="7" t="s">
        <v>191</v>
      </c>
      <c r="O26" s="7" t="s">
        <v>192</v>
      </c>
      <c r="P26" s="17" t="s">
        <v>89</v>
      </c>
      <c r="Q26" s="15" t="s">
        <v>68</v>
      </c>
      <c r="R26" s="2" t="s">
        <v>69</v>
      </c>
      <c r="S26" s="4" t="s">
        <v>193</v>
      </c>
      <c r="T26" s="21"/>
      <c r="U26" s="21"/>
      <c r="V26" s="21"/>
    </row>
    <row r="27" s="2" customFormat="1" customHeight="1" spans="1:22">
      <c r="A27" s="6">
        <v>26</v>
      </c>
      <c r="B27" s="7" t="s">
        <v>59</v>
      </c>
      <c r="C27" s="7" t="s">
        <v>194</v>
      </c>
      <c r="D27" s="8" t="s">
        <v>98</v>
      </c>
      <c r="E27" s="6"/>
      <c r="F27" s="10">
        <v>9554.67</v>
      </c>
      <c r="G27" s="10">
        <v>286.64</v>
      </c>
      <c r="H27" s="10">
        <v>9268.03</v>
      </c>
      <c r="I27" s="8">
        <v>1</v>
      </c>
      <c r="J27" s="8" t="s">
        <v>20</v>
      </c>
      <c r="K27" s="8"/>
      <c r="L27" s="7" t="s">
        <v>195</v>
      </c>
      <c r="M27" s="15"/>
      <c r="N27" s="7" t="s">
        <v>196</v>
      </c>
      <c r="O27" s="7" t="s">
        <v>197</v>
      </c>
      <c r="P27" s="17" t="s">
        <v>89</v>
      </c>
      <c r="Q27" s="15"/>
      <c r="R27" s="2" t="s">
        <v>69</v>
      </c>
      <c r="S27" s="4" t="s">
        <v>198</v>
      </c>
      <c r="T27" s="21"/>
      <c r="U27" s="21"/>
      <c r="V27" s="21"/>
    </row>
    <row r="28" s="2" customFormat="1" customHeight="1" spans="1:22">
      <c r="A28" s="6">
        <v>27</v>
      </c>
      <c r="B28" s="7" t="s">
        <v>96</v>
      </c>
      <c r="C28" s="7" t="s">
        <v>199</v>
      </c>
      <c r="D28" s="8" t="s">
        <v>61</v>
      </c>
      <c r="E28" s="6"/>
      <c r="F28" s="10">
        <v>6843.87</v>
      </c>
      <c r="G28" s="10">
        <v>205.32</v>
      </c>
      <c r="H28" s="10">
        <v>6638.55</v>
      </c>
      <c r="I28" s="8">
        <v>1</v>
      </c>
      <c r="J28" s="8" t="s">
        <v>62</v>
      </c>
      <c r="K28" s="8" t="s">
        <v>63</v>
      </c>
      <c r="L28" s="8" t="s">
        <v>200</v>
      </c>
      <c r="M28" s="15"/>
      <c r="N28" s="7" t="s">
        <v>201</v>
      </c>
      <c r="O28" s="7" t="s">
        <v>202</v>
      </c>
      <c r="P28" s="17" t="s">
        <v>203</v>
      </c>
      <c r="Q28" s="15" t="s">
        <v>68</v>
      </c>
      <c r="R28" s="2" t="s">
        <v>69</v>
      </c>
      <c r="S28" s="4" t="s">
        <v>204</v>
      </c>
      <c r="T28" s="21"/>
      <c r="U28" s="21"/>
      <c r="V28" s="21"/>
    </row>
    <row r="29" s="2" customFormat="1" customHeight="1" spans="1:22">
      <c r="A29" s="6">
        <v>28</v>
      </c>
      <c r="B29" s="7" t="s">
        <v>96</v>
      </c>
      <c r="C29" s="7" t="s">
        <v>205</v>
      </c>
      <c r="D29" s="8" t="s">
        <v>61</v>
      </c>
      <c r="E29" s="6"/>
      <c r="F29" s="10">
        <v>6914.55</v>
      </c>
      <c r="G29" s="10">
        <v>207.44</v>
      </c>
      <c r="H29" s="10">
        <v>6707.11</v>
      </c>
      <c r="I29" s="8">
        <v>1</v>
      </c>
      <c r="J29" s="8" t="s">
        <v>62</v>
      </c>
      <c r="K29" s="8" t="s">
        <v>63</v>
      </c>
      <c r="L29" s="8" t="s">
        <v>80</v>
      </c>
      <c r="M29" s="15"/>
      <c r="N29" s="7" t="s">
        <v>201</v>
      </c>
      <c r="O29" s="7" t="s">
        <v>202</v>
      </c>
      <c r="P29" s="17" t="s">
        <v>206</v>
      </c>
      <c r="Q29" s="15" t="s">
        <v>68</v>
      </c>
      <c r="R29" s="2" t="s">
        <v>69</v>
      </c>
      <c r="S29" s="4" t="s">
        <v>207</v>
      </c>
      <c r="T29" s="21"/>
      <c r="U29" s="21"/>
      <c r="V29" s="21"/>
    </row>
    <row r="30" s="2" customFormat="1" customHeight="1" spans="1:22">
      <c r="A30" s="6">
        <v>29</v>
      </c>
      <c r="B30" s="7" t="s">
        <v>96</v>
      </c>
      <c r="C30" s="7" t="s">
        <v>208</v>
      </c>
      <c r="D30" s="8" t="s">
        <v>61</v>
      </c>
      <c r="E30" s="6"/>
      <c r="F30" s="10">
        <v>7045.05</v>
      </c>
      <c r="G30" s="10">
        <v>211.35</v>
      </c>
      <c r="H30" s="10">
        <v>6833.7</v>
      </c>
      <c r="I30" s="8">
        <v>1</v>
      </c>
      <c r="J30" s="8" t="s">
        <v>62</v>
      </c>
      <c r="K30" s="8" t="s">
        <v>63</v>
      </c>
      <c r="L30" s="8" t="s">
        <v>209</v>
      </c>
      <c r="M30" s="15"/>
      <c r="N30" s="7" t="s">
        <v>210</v>
      </c>
      <c r="O30" s="7" t="s">
        <v>211</v>
      </c>
      <c r="P30" s="17" t="s">
        <v>212</v>
      </c>
      <c r="Q30" s="15" t="s">
        <v>68</v>
      </c>
      <c r="R30" s="2" t="s">
        <v>69</v>
      </c>
      <c r="S30" s="4" t="s">
        <v>213</v>
      </c>
      <c r="T30" s="21"/>
      <c r="U30" s="21"/>
      <c r="V30" s="21"/>
    </row>
    <row r="31" s="2" customFormat="1" customHeight="1" spans="1:22">
      <c r="A31" s="6">
        <v>30</v>
      </c>
      <c r="B31" s="7" t="s">
        <v>96</v>
      </c>
      <c r="C31" s="7" t="s">
        <v>214</v>
      </c>
      <c r="D31" s="8" t="s">
        <v>61</v>
      </c>
      <c r="E31" s="6"/>
      <c r="F31" s="10">
        <v>5795.35</v>
      </c>
      <c r="G31" s="10">
        <v>173.86</v>
      </c>
      <c r="H31" s="10">
        <v>5621.49</v>
      </c>
      <c r="I31" s="8">
        <v>1</v>
      </c>
      <c r="J31" s="8" t="s">
        <v>62</v>
      </c>
      <c r="K31" s="8" t="s">
        <v>63</v>
      </c>
      <c r="L31" s="8" t="s">
        <v>209</v>
      </c>
      <c r="M31" s="15"/>
      <c r="N31" s="7" t="s">
        <v>215</v>
      </c>
      <c r="O31" s="7" t="s">
        <v>216</v>
      </c>
      <c r="P31" s="17" t="s">
        <v>217</v>
      </c>
      <c r="Q31" s="15" t="s">
        <v>218</v>
      </c>
      <c r="R31" s="2" t="s">
        <v>69</v>
      </c>
      <c r="S31" s="4" t="s">
        <v>219</v>
      </c>
      <c r="T31" s="21"/>
      <c r="U31" s="21"/>
      <c r="V31" s="21"/>
    </row>
    <row r="32" s="2" customFormat="1" customHeight="1" spans="1:22">
      <c r="A32" s="6">
        <v>31</v>
      </c>
      <c r="B32" s="7" t="s">
        <v>108</v>
      </c>
      <c r="C32" s="7" t="s">
        <v>220</v>
      </c>
      <c r="D32" s="7" t="s">
        <v>24</v>
      </c>
      <c r="E32" s="6"/>
      <c r="F32" s="10">
        <v>4706.21</v>
      </c>
      <c r="G32" s="10">
        <v>141.19</v>
      </c>
      <c r="H32" s="10">
        <v>4565.02</v>
      </c>
      <c r="I32" s="8">
        <v>1</v>
      </c>
      <c r="J32" s="8" t="s">
        <v>20</v>
      </c>
      <c r="K32" s="10"/>
      <c r="L32" s="7" t="s">
        <v>221</v>
      </c>
      <c r="M32" s="15"/>
      <c r="N32" s="7" t="s">
        <v>222</v>
      </c>
      <c r="O32" s="7" t="s">
        <v>223</v>
      </c>
      <c r="P32" s="17">
        <v>20151031</v>
      </c>
      <c r="Q32" s="15"/>
      <c r="R32" s="2" t="s">
        <v>69</v>
      </c>
      <c r="S32" s="4" t="s">
        <v>224</v>
      </c>
      <c r="T32" s="21"/>
      <c r="U32" s="21"/>
      <c r="V32" s="21"/>
    </row>
    <row r="33" s="2" customFormat="1" spans="1:21">
      <c r="A33" s="6">
        <v>32</v>
      </c>
      <c r="B33" s="7" t="s">
        <v>108</v>
      </c>
      <c r="C33" s="7" t="s">
        <v>225</v>
      </c>
      <c r="D33" s="7" t="s">
        <v>24</v>
      </c>
      <c r="E33" s="6"/>
      <c r="F33" s="10">
        <v>2361.44</v>
      </c>
      <c r="G33" s="10">
        <v>70.84</v>
      </c>
      <c r="H33" s="10">
        <v>2290.6</v>
      </c>
      <c r="I33" s="8">
        <v>1</v>
      </c>
      <c r="J33" s="8" t="s">
        <v>20</v>
      </c>
      <c r="K33" s="6"/>
      <c r="L33" s="8" t="s">
        <v>111</v>
      </c>
      <c r="M33" s="6"/>
      <c r="N33" s="7" t="s">
        <v>226</v>
      </c>
      <c r="O33" s="7" t="s">
        <v>227</v>
      </c>
      <c r="P33" s="17">
        <v>20171031</v>
      </c>
      <c r="Q33" s="6"/>
      <c r="R33" s="2" t="s">
        <v>69</v>
      </c>
      <c r="S33" s="4" t="s">
        <v>228</v>
      </c>
      <c r="T33" s="21"/>
      <c r="U33" s="21"/>
    </row>
    <row r="34" s="2" customFormat="1" spans="1:21">
      <c r="A34" s="6">
        <v>33</v>
      </c>
      <c r="B34" s="7" t="s">
        <v>96</v>
      </c>
      <c r="C34" s="7" t="s">
        <v>229</v>
      </c>
      <c r="D34" s="8" t="s">
        <v>61</v>
      </c>
      <c r="E34" s="6"/>
      <c r="F34" s="10">
        <v>821.5</v>
      </c>
      <c r="G34" s="10">
        <v>24.65</v>
      </c>
      <c r="H34" s="10">
        <v>796.85</v>
      </c>
      <c r="I34" s="8">
        <v>1</v>
      </c>
      <c r="J34" s="8" t="s">
        <v>62</v>
      </c>
      <c r="K34" s="8" t="s">
        <v>63</v>
      </c>
      <c r="L34" s="8" t="s">
        <v>230</v>
      </c>
      <c r="M34" s="15"/>
      <c r="N34" s="7" t="s">
        <v>231</v>
      </c>
      <c r="O34" s="7" t="s">
        <v>232</v>
      </c>
      <c r="P34" s="17" t="s">
        <v>89</v>
      </c>
      <c r="Q34" s="15" t="s">
        <v>218</v>
      </c>
      <c r="R34" s="2" t="s">
        <v>69</v>
      </c>
      <c r="S34" s="4" t="s">
        <v>233</v>
      </c>
      <c r="T34" s="21"/>
      <c r="U34" s="21"/>
    </row>
    <row r="35" s="2" customFormat="1" spans="1:21">
      <c r="A35" s="6">
        <v>34</v>
      </c>
      <c r="B35" s="7" t="s">
        <v>96</v>
      </c>
      <c r="C35" s="7" t="s">
        <v>234</v>
      </c>
      <c r="D35" s="8" t="s">
        <v>24</v>
      </c>
      <c r="E35" s="6"/>
      <c r="F35" s="10">
        <v>2902.41</v>
      </c>
      <c r="G35" s="10">
        <v>87.07</v>
      </c>
      <c r="H35" s="10">
        <v>2815.34</v>
      </c>
      <c r="I35" s="8">
        <v>1</v>
      </c>
      <c r="J35" s="8" t="s">
        <v>20</v>
      </c>
      <c r="K35" s="8"/>
      <c r="L35" s="7" t="s">
        <v>235</v>
      </c>
      <c r="M35" s="6"/>
      <c r="N35" s="7" t="s">
        <v>236</v>
      </c>
      <c r="O35" s="7" t="s">
        <v>237</v>
      </c>
      <c r="P35" s="17" t="s">
        <v>89</v>
      </c>
      <c r="Q35" s="6"/>
      <c r="R35" s="2" t="s">
        <v>69</v>
      </c>
      <c r="S35" s="4" t="s">
        <v>238</v>
      </c>
      <c r="T35" s="21"/>
      <c r="U35" s="21"/>
    </row>
    <row r="36" s="2" customFormat="1" spans="1:21">
      <c r="A36" s="6">
        <v>35</v>
      </c>
      <c r="B36" s="7" t="s">
        <v>96</v>
      </c>
      <c r="C36" s="7" t="s">
        <v>239</v>
      </c>
      <c r="D36" s="8" t="s">
        <v>24</v>
      </c>
      <c r="E36" s="6"/>
      <c r="F36" s="10">
        <v>3128.96</v>
      </c>
      <c r="G36" s="10">
        <v>93.87</v>
      </c>
      <c r="H36" s="10">
        <v>3035.09</v>
      </c>
      <c r="I36" s="8">
        <v>1</v>
      </c>
      <c r="J36" s="8" t="s">
        <v>20</v>
      </c>
      <c r="K36" s="8"/>
      <c r="L36" s="7" t="s">
        <v>111</v>
      </c>
      <c r="M36" s="6"/>
      <c r="N36" s="7" t="s">
        <v>240</v>
      </c>
      <c r="O36" s="7" t="s">
        <v>241</v>
      </c>
      <c r="P36" s="17" t="s">
        <v>89</v>
      </c>
      <c r="Q36" s="6"/>
      <c r="R36" s="2" t="s">
        <v>69</v>
      </c>
      <c r="S36" s="4" t="s">
        <v>242</v>
      </c>
      <c r="T36" s="21"/>
      <c r="U36" s="21"/>
    </row>
    <row r="37" s="2" customFormat="1" spans="1:21">
      <c r="A37" s="6">
        <v>36</v>
      </c>
      <c r="B37" s="7" t="s">
        <v>96</v>
      </c>
      <c r="C37" s="7" t="s">
        <v>243</v>
      </c>
      <c r="D37" s="8" t="s">
        <v>61</v>
      </c>
      <c r="E37" s="6"/>
      <c r="F37" s="10">
        <v>257.5</v>
      </c>
      <c r="G37" s="10">
        <v>7.73</v>
      </c>
      <c r="H37" s="10">
        <v>249.77</v>
      </c>
      <c r="I37" s="8">
        <v>1</v>
      </c>
      <c r="J37" s="8" t="s">
        <v>20</v>
      </c>
      <c r="K37" s="8" t="s">
        <v>63</v>
      </c>
      <c r="L37" s="8" t="s">
        <v>244</v>
      </c>
      <c r="M37" s="15"/>
      <c r="N37" s="7" t="s">
        <v>245</v>
      </c>
      <c r="O37" s="7" t="s">
        <v>246</v>
      </c>
      <c r="P37" s="17" t="s">
        <v>89</v>
      </c>
      <c r="Q37" s="15" t="s">
        <v>218</v>
      </c>
      <c r="R37" s="2" t="s">
        <v>69</v>
      </c>
      <c r="S37" s="4" t="s">
        <v>247</v>
      </c>
      <c r="T37" s="21"/>
      <c r="U37" s="21"/>
    </row>
    <row r="38" s="2" customFormat="1" spans="1:21">
      <c r="A38" s="6">
        <v>37</v>
      </c>
      <c r="B38" s="7" t="s">
        <v>59</v>
      </c>
      <c r="C38" s="7" t="s">
        <v>248</v>
      </c>
      <c r="D38" s="7" t="s">
        <v>98</v>
      </c>
      <c r="E38" s="6"/>
      <c r="F38" s="10">
        <v>468.6</v>
      </c>
      <c r="G38" s="10">
        <v>14.06</v>
      </c>
      <c r="H38" s="10">
        <v>454.54</v>
      </c>
      <c r="I38" s="8">
        <v>1</v>
      </c>
      <c r="J38" s="8" t="s">
        <v>20</v>
      </c>
      <c r="K38" s="6"/>
      <c r="L38" s="7" t="s">
        <v>249</v>
      </c>
      <c r="M38" s="6"/>
      <c r="N38" s="7" t="s">
        <v>250</v>
      </c>
      <c r="O38" s="7" t="s">
        <v>251</v>
      </c>
      <c r="P38" s="17" t="s">
        <v>89</v>
      </c>
      <c r="Q38" s="6"/>
      <c r="R38" s="2" t="s">
        <v>69</v>
      </c>
      <c r="S38" s="4" t="s">
        <v>252</v>
      </c>
      <c r="T38" s="21"/>
      <c r="U38" s="21"/>
    </row>
    <row r="39" s="2" customFormat="1" spans="1:21">
      <c r="A39" s="6">
        <v>38</v>
      </c>
      <c r="B39" s="7" t="s">
        <v>96</v>
      </c>
      <c r="C39" s="7" t="s">
        <v>253</v>
      </c>
      <c r="D39" s="8" t="s">
        <v>61</v>
      </c>
      <c r="E39" s="6"/>
      <c r="F39" s="10">
        <v>15</v>
      </c>
      <c r="G39" s="10">
        <v>0.45</v>
      </c>
      <c r="H39" s="10">
        <v>14.55</v>
      </c>
      <c r="I39" s="8">
        <v>1</v>
      </c>
      <c r="J39" s="8" t="s">
        <v>20</v>
      </c>
      <c r="K39" s="8" t="s">
        <v>63</v>
      </c>
      <c r="L39" s="8" t="s">
        <v>92</v>
      </c>
      <c r="M39" s="15"/>
      <c r="N39" s="7" t="s">
        <v>254</v>
      </c>
      <c r="O39" s="7" t="s">
        <v>255</v>
      </c>
      <c r="P39" s="17" t="s">
        <v>89</v>
      </c>
      <c r="Q39" s="15" t="s">
        <v>218</v>
      </c>
      <c r="R39" s="2" t="s">
        <v>69</v>
      </c>
      <c r="S39" s="4" t="s">
        <v>256</v>
      </c>
      <c r="T39" s="21"/>
      <c r="U39" s="21"/>
    </row>
    <row r="40" s="2" customFormat="1" spans="1:21">
      <c r="A40" s="6">
        <v>39</v>
      </c>
      <c r="B40" s="7" t="s">
        <v>96</v>
      </c>
      <c r="C40" s="7" t="s">
        <v>257</v>
      </c>
      <c r="D40" s="8" t="s">
        <v>61</v>
      </c>
      <c r="E40" s="6"/>
      <c r="F40" s="10">
        <v>678.4</v>
      </c>
      <c r="G40" s="10">
        <v>20.35</v>
      </c>
      <c r="H40" s="10">
        <v>658.05</v>
      </c>
      <c r="I40" s="8">
        <v>1</v>
      </c>
      <c r="J40" s="8" t="s">
        <v>62</v>
      </c>
      <c r="K40" s="8" t="s">
        <v>63</v>
      </c>
      <c r="L40" s="8" t="s">
        <v>230</v>
      </c>
      <c r="M40" s="15"/>
      <c r="N40" s="7" t="s">
        <v>258</v>
      </c>
      <c r="O40" s="7" t="s">
        <v>259</v>
      </c>
      <c r="P40" s="17" t="s">
        <v>89</v>
      </c>
      <c r="Q40" s="15" t="s">
        <v>218</v>
      </c>
      <c r="R40" s="2" t="s">
        <v>69</v>
      </c>
      <c r="S40" s="4" t="s">
        <v>260</v>
      </c>
      <c r="T40" s="21"/>
      <c r="U40" s="21"/>
    </row>
    <row r="41" s="2" customFormat="1" spans="1:21">
      <c r="A41" s="6">
        <v>40</v>
      </c>
      <c r="B41" s="7" t="s">
        <v>96</v>
      </c>
      <c r="C41" s="7" t="s">
        <v>261</v>
      </c>
      <c r="D41" s="7" t="s">
        <v>98</v>
      </c>
      <c r="E41" s="6"/>
      <c r="F41" s="10">
        <v>1563</v>
      </c>
      <c r="G41" s="10">
        <v>46.89</v>
      </c>
      <c r="H41" s="10">
        <v>1516.11</v>
      </c>
      <c r="I41" s="8">
        <v>1</v>
      </c>
      <c r="J41" s="8" t="s">
        <v>20</v>
      </c>
      <c r="K41" s="6"/>
      <c r="L41" s="7" t="s">
        <v>262</v>
      </c>
      <c r="M41" s="6"/>
      <c r="N41" s="7" t="s">
        <v>263</v>
      </c>
      <c r="O41" s="7" t="s">
        <v>264</v>
      </c>
      <c r="P41" s="17" t="s">
        <v>89</v>
      </c>
      <c r="Q41" s="6"/>
      <c r="R41" s="2" t="s">
        <v>69</v>
      </c>
      <c r="S41" s="4" t="s">
        <v>265</v>
      </c>
      <c r="T41" s="21"/>
      <c r="U41" s="21"/>
    </row>
    <row r="42" s="2" customFormat="1" spans="1:21">
      <c r="A42" s="6">
        <v>41</v>
      </c>
      <c r="B42" s="7" t="s">
        <v>96</v>
      </c>
      <c r="C42" s="7" t="s">
        <v>266</v>
      </c>
      <c r="D42" s="8" t="s">
        <v>61</v>
      </c>
      <c r="E42" s="6"/>
      <c r="F42" s="10">
        <v>6597.25</v>
      </c>
      <c r="G42" s="10">
        <v>197.92</v>
      </c>
      <c r="H42" s="10">
        <v>6399.33</v>
      </c>
      <c r="I42" s="8">
        <v>1</v>
      </c>
      <c r="J42" s="8" t="s">
        <v>62</v>
      </c>
      <c r="K42" s="8" t="s">
        <v>63</v>
      </c>
      <c r="L42" s="8" t="s">
        <v>267</v>
      </c>
      <c r="M42" s="15"/>
      <c r="N42" s="7" t="s">
        <v>172</v>
      </c>
      <c r="O42" s="7" t="s">
        <v>173</v>
      </c>
      <c r="P42" s="17" t="s">
        <v>174</v>
      </c>
      <c r="Q42" s="15" t="s">
        <v>218</v>
      </c>
      <c r="R42" s="2" t="s">
        <v>69</v>
      </c>
      <c r="S42" s="4" t="s">
        <v>268</v>
      </c>
      <c r="T42" s="21"/>
      <c r="U42" s="21"/>
    </row>
    <row r="43" s="2" customFormat="1" spans="1:21">
      <c r="A43" s="6">
        <v>42</v>
      </c>
      <c r="B43" s="7" t="s">
        <v>59</v>
      </c>
      <c r="C43" s="7" t="s">
        <v>269</v>
      </c>
      <c r="D43" s="8" t="s">
        <v>61</v>
      </c>
      <c r="E43" s="6"/>
      <c r="F43" s="10">
        <v>6925.77</v>
      </c>
      <c r="G43" s="10">
        <v>207.77</v>
      </c>
      <c r="H43" s="10">
        <v>6718</v>
      </c>
      <c r="I43" s="8">
        <v>1</v>
      </c>
      <c r="J43" s="8" t="s">
        <v>62</v>
      </c>
      <c r="K43" s="8" t="s">
        <v>63</v>
      </c>
      <c r="L43" s="8" t="s">
        <v>270</v>
      </c>
      <c r="M43" s="15"/>
      <c r="N43" s="7" t="s">
        <v>168</v>
      </c>
      <c r="O43" s="7" t="s">
        <v>169</v>
      </c>
      <c r="P43" s="17" t="s">
        <v>83</v>
      </c>
      <c r="Q43" s="15" t="s">
        <v>218</v>
      </c>
      <c r="R43" s="2" t="s">
        <v>69</v>
      </c>
      <c r="S43" s="4" t="s">
        <v>271</v>
      </c>
      <c r="T43" s="21"/>
      <c r="U43" s="21"/>
    </row>
    <row r="44" s="2" customFormat="1" spans="1:21">
      <c r="A44" s="6">
        <v>43</v>
      </c>
      <c r="B44" s="7" t="s">
        <v>59</v>
      </c>
      <c r="C44" s="7" t="s">
        <v>272</v>
      </c>
      <c r="D44" s="7" t="s">
        <v>98</v>
      </c>
      <c r="E44" s="6"/>
      <c r="F44" s="10">
        <v>1661.16</v>
      </c>
      <c r="G44" s="10">
        <v>49.83</v>
      </c>
      <c r="H44" s="10">
        <v>1611.33</v>
      </c>
      <c r="I44" s="10">
        <v>1</v>
      </c>
      <c r="J44" s="6" t="s">
        <v>20</v>
      </c>
      <c r="K44" s="6"/>
      <c r="L44" s="7" t="s">
        <v>273</v>
      </c>
      <c r="M44" s="6"/>
      <c r="N44" s="7" t="s">
        <v>274</v>
      </c>
      <c r="O44" s="7" t="s">
        <v>275</v>
      </c>
      <c r="P44" s="17" t="s">
        <v>89</v>
      </c>
      <c r="Q44" s="6"/>
      <c r="R44" s="2" t="s">
        <v>69</v>
      </c>
      <c r="S44" s="4" t="s">
        <v>276</v>
      </c>
      <c r="T44" s="21"/>
      <c r="U44" s="21"/>
    </row>
    <row r="45" s="2" customFormat="1" spans="1:21">
      <c r="A45" s="6">
        <v>44</v>
      </c>
      <c r="B45" s="7" t="s">
        <v>59</v>
      </c>
      <c r="C45" s="7" t="s">
        <v>277</v>
      </c>
      <c r="D45" s="7" t="s">
        <v>98</v>
      </c>
      <c r="E45" s="6"/>
      <c r="F45" s="10">
        <v>6738.33</v>
      </c>
      <c r="G45" s="10">
        <v>202.15</v>
      </c>
      <c r="H45" s="10">
        <v>6536.18</v>
      </c>
      <c r="I45" s="8">
        <v>1</v>
      </c>
      <c r="J45" s="8" t="s">
        <v>20</v>
      </c>
      <c r="K45" s="6"/>
      <c r="L45" s="7" t="s">
        <v>278</v>
      </c>
      <c r="M45" s="6"/>
      <c r="N45" s="7" t="s">
        <v>279</v>
      </c>
      <c r="O45" s="7" t="s">
        <v>280</v>
      </c>
      <c r="P45" s="17" t="s">
        <v>89</v>
      </c>
      <c r="Q45" s="6"/>
      <c r="R45" s="2" t="s">
        <v>69</v>
      </c>
      <c r="S45" s="4" t="s">
        <v>281</v>
      </c>
      <c r="T45" s="21"/>
      <c r="U45" s="21"/>
    </row>
    <row r="46" s="2" customFormat="1" spans="1:21">
      <c r="A46" s="6">
        <v>45</v>
      </c>
      <c r="B46" s="7" t="s">
        <v>59</v>
      </c>
      <c r="C46" s="7" t="s">
        <v>282</v>
      </c>
      <c r="D46" s="8" t="s">
        <v>98</v>
      </c>
      <c r="E46" s="6"/>
      <c r="F46" s="10">
        <v>994.75</v>
      </c>
      <c r="G46" s="10">
        <v>29.84</v>
      </c>
      <c r="H46" s="10">
        <v>964.91</v>
      </c>
      <c r="I46" s="8">
        <v>1</v>
      </c>
      <c r="J46" s="8" t="s">
        <v>20</v>
      </c>
      <c r="K46" s="8"/>
      <c r="L46" s="7" t="s">
        <v>262</v>
      </c>
      <c r="M46" s="6"/>
      <c r="N46" s="7" t="s">
        <v>283</v>
      </c>
      <c r="O46" s="7" t="s">
        <v>284</v>
      </c>
      <c r="P46" s="17" t="s">
        <v>89</v>
      </c>
      <c r="Q46" s="6"/>
      <c r="R46" s="2" t="s">
        <v>69</v>
      </c>
      <c r="S46" s="4" t="s">
        <v>285</v>
      </c>
      <c r="T46" s="21"/>
      <c r="U46" s="21"/>
    </row>
    <row r="47" s="2" customFormat="1" spans="1:21">
      <c r="A47" s="6">
        <v>46</v>
      </c>
      <c r="B47" s="7" t="s">
        <v>59</v>
      </c>
      <c r="C47" s="7" t="s">
        <v>286</v>
      </c>
      <c r="D47" s="8" t="s">
        <v>98</v>
      </c>
      <c r="E47" s="6"/>
      <c r="F47" s="10">
        <v>13896.14</v>
      </c>
      <c r="G47" s="10">
        <v>416.88</v>
      </c>
      <c r="H47" s="10">
        <v>13479.26</v>
      </c>
      <c r="I47" s="8">
        <v>1</v>
      </c>
      <c r="J47" s="8" t="s">
        <v>20</v>
      </c>
      <c r="K47" s="8"/>
      <c r="L47" s="7" t="s">
        <v>287</v>
      </c>
      <c r="M47" s="6"/>
      <c r="N47" s="7" t="s">
        <v>288</v>
      </c>
      <c r="O47" s="7" t="s">
        <v>289</v>
      </c>
      <c r="P47" s="17" t="s">
        <v>89</v>
      </c>
      <c r="Q47" s="6"/>
      <c r="R47" s="2" t="s">
        <v>69</v>
      </c>
      <c r="S47" s="4" t="s">
        <v>290</v>
      </c>
      <c r="T47" s="21"/>
      <c r="U47" s="21"/>
    </row>
    <row r="48" s="2" customFormat="1" spans="1:21">
      <c r="A48" s="6">
        <v>47</v>
      </c>
      <c r="B48" s="7" t="s">
        <v>59</v>
      </c>
      <c r="C48" s="7" t="s">
        <v>291</v>
      </c>
      <c r="D48" s="8" t="s">
        <v>98</v>
      </c>
      <c r="E48" s="6"/>
      <c r="F48" s="10">
        <v>382.2</v>
      </c>
      <c r="G48" s="10">
        <v>11.47</v>
      </c>
      <c r="H48" s="10">
        <v>370.73</v>
      </c>
      <c r="I48" s="8">
        <v>1</v>
      </c>
      <c r="J48" s="8" t="s">
        <v>20</v>
      </c>
      <c r="K48" s="8"/>
      <c r="L48" s="7" t="s">
        <v>262</v>
      </c>
      <c r="M48" s="6"/>
      <c r="N48" s="7" t="s">
        <v>292</v>
      </c>
      <c r="O48" s="7" t="s">
        <v>293</v>
      </c>
      <c r="P48" s="17" t="s">
        <v>89</v>
      </c>
      <c r="Q48" s="6"/>
      <c r="R48" s="2" t="s">
        <v>69</v>
      </c>
      <c r="S48" s="4" t="s">
        <v>294</v>
      </c>
      <c r="T48" s="21"/>
      <c r="U48" s="21"/>
    </row>
    <row r="49" s="2" customFormat="1" spans="1:21">
      <c r="A49" s="6">
        <v>48</v>
      </c>
      <c r="B49" s="7" t="s">
        <v>59</v>
      </c>
      <c r="C49" s="7" t="s">
        <v>295</v>
      </c>
      <c r="D49" s="8" t="s">
        <v>61</v>
      </c>
      <c r="E49" s="6"/>
      <c r="F49" s="10">
        <v>4704.12</v>
      </c>
      <c r="G49" s="10">
        <v>141.12</v>
      </c>
      <c r="H49" s="10">
        <v>4563</v>
      </c>
      <c r="I49" s="8">
        <v>1</v>
      </c>
      <c r="J49" s="8" t="s">
        <v>20</v>
      </c>
      <c r="K49" s="8" t="s">
        <v>63</v>
      </c>
      <c r="L49" s="8" t="s">
        <v>200</v>
      </c>
      <c r="M49" s="15"/>
      <c r="N49" s="7" t="s">
        <v>296</v>
      </c>
      <c r="O49" s="7" t="s">
        <v>297</v>
      </c>
      <c r="P49" s="17" t="s">
        <v>89</v>
      </c>
      <c r="Q49" s="15" t="s">
        <v>218</v>
      </c>
      <c r="R49" s="2" t="s">
        <v>69</v>
      </c>
      <c r="S49" s="4" t="s">
        <v>298</v>
      </c>
      <c r="T49" s="21"/>
      <c r="U49" s="21"/>
    </row>
    <row r="50" s="2" customFormat="1" spans="1:21">
      <c r="A50" s="6">
        <v>49</v>
      </c>
      <c r="B50" s="7" t="s">
        <v>59</v>
      </c>
      <c r="C50" s="7" t="s">
        <v>299</v>
      </c>
      <c r="D50" s="8" t="s">
        <v>61</v>
      </c>
      <c r="E50" s="6"/>
      <c r="F50" s="10">
        <v>6884.96</v>
      </c>
      <c r="G50" s="10">
        <v>206.55</v>
      </c>
      <c r="H50" s="10">
        <v>6678.41</v>
      </c>
      <c r="I50" s="8">
        <v>1</v>
      </c>
      <c r="J50" s="8" t="s">
        <v>62</v>
      </c>
      <c r="K50" s="8" t="s">
        <v>63</v>
      </c>
      <c r="L50" s="8" t="s">
        <v>80</v>
      </c>
      <c r="M50" s="15"/>
      <c r="N50" s="7" t="s">
        <v>300</v>
      </c>
      <c r="O50" s="7" t="s">
        <v>301</v>
      </c>
      <c r="P50" s="17" t="s">
        <v>302</v>
      </c>
      <c r="Q50" s="15" t="s">
        <v>218</v>
      </c>
      <c r="R50" s="2" t="s">
        <v>69</v>
      </c>
      <c r="S50" s="4" t="s">
        <v>303</v>
      </c>
      <c r="T50" s="21"/>
      <c r="U50" s="21"/>
    </row>
    <row r="51" s="2" customFormat="1" spans="1:21">
      <c r="A51" s="6">
        <v>50</v>
      </c>
      <c r="B51" s="7" t="s">
        <v>59</v>
      </c>
      <c r="C51" s="7" t="s">
        <v>304</v>
      </c>
      <c r="D51" s="8" t="s">
        <v>72</v>
      </c>
      <c r="E51" s="6"/>
      <c r="F51" s="10">
        <v>693</v>
      </c>
      <c r="G51" s="10">
        <v>20.79</v>
      </c>
      <c r="H51" s="10">
        <v>672.21</v>
      </c>
      <c r="I51" s="8">
        <v>1</v>
      </c>
      <c r="J51" s="8" t="s">
        <v>20</v>
      </c>
      <c r="K51" s="6" t="s">
        <v>73</v>
      </c>
      <c r="L51" s="8" t="s">
        <v>74</v>
      </c>
      <c r="M51" s="6"/>
      <c r="N51" s="7" t="s">
        <v>305</v>
      </c>
      <c r="O51" s="7" t="s">
        <v>306</v>
      </c>
      <c r="P51" s="17" t="s">
        <v>89</v>
      </c>
      <c r="Q51" s="15" t="s">
        <v>68</v>
      </c>
      <c r="R51" s="2" t="s">
        <v>69</v>
      </c>
      <c r="S51" s="4" t="s">
        <v>307</v>
      </c>
      <c r="T51" s="21"/>
      <c r="U51" s="21"/>
    </row>
    <row r="52" s="2" customFormat="1" spans="1:21">
      <c r="A52" s="6">
        <v>51</v>
      </c>
      <c r="B52" s="7" t="s">
        <v>59</v>
      </c>
      <c r="C52" s="7" t="s">
        <v>308</v>
      </c>
      <c r="D52" s="8" t="s">
        <v>309</v>
      </c>
      <c r="E52" s="6"/>
      <c r="F52" s="9">
        <v>36001.14</v>
      </c>
      <c r="G52" s="9">
        <v>15600.46</v>
      </c>
      <c r="H52" s="9">
        <v>20400.68</v>
      </c>
      <c r="I52" s="8">
        <v>14</v>
      </c>
      <c r="J52" s="8" t="s">
        <v>28</v>
      </c>
      <c r="K52" s="8"/>
      <c r="L52" s="7" t="s">
        <v>310</v>
      </c>
      <c r="M52" s="15"/>
      <c r="N52" s="8" t="s">
        <v>311</v>
      </c>
      <c r="O52" s="8" t="s">
        <v>312</v>
      </c>
      <c r="P52" s="16" t="s">
        <v>313</v>
      </c>
      <c r="Q52" s="6"/>
      <c r="R52" s="2" t="s">
        <v>69</v>
      </c>
      <c r="S52" s="22" t="s">
        <v>314</v>
      </c>
      <c r="T52" s="21"/>
      <c r="U52" s="21"/>
    </row>
    <row r="53" s="2" customFormat="1" spans="1:21">
      <c r="A53" s="6">
        <v>52</v>
      </c>
      <c r="B53" s="7" t="s">
        <v>59</v>
      </c>
      <c r="C53" s="7" t="s">
        <v>315</v>
      </c>
      <c r="D53" s="77" t="s">
        <v>309</v>
      </c>
      <c r="E53" s="11"/>
      <c r="F53" s="9">
        <v>9877.61</v>
      </c>
      <c r="G53" s="9">
        <v>7814.31</v>
      </c>
      <c r="H53" s="9">
        <v>2063.3</v>
      </c>
      <c r="I53" s="18">
        <v>23</v>
      </c>
      <c r="J53" s="8" t="s">
        <v>28</v>
      </c>
      <c r="K53" s="6"/>
      <c r="L53" s="7" t="s">
        <v>310</v>
      </c>
      <c r="M53" s="6"/>
      <c r="N53" s="11" t="s">
        <v>316</v>
      </c>
      <c r="O53" s="77" t="s">
        <v>317</v>
      </c>
      <c r="P53" s="16" t="s">
        <v>318</v>
      </c>
      <c r="Q53" s="6"/>
      <c r="R53" s="2" t="s">
        <v>69</v>
      </c>
      <c r="S53" s="23" t="s">
        <v>319</v>
      </c>
      <c r="T53" s="21"/>
      <c r="U53" s="21"/>
    </row>
    <row r="54" s="2" customFormat="1" spans="1:21">
      <c r="A54" s="6">
        <v>53</v>
      </c>
      <c r="B54" s="7" t="s">
        <v>59</v>
      </c>
      <c r="C54" s="7" t="s">
        <v>320</v>
      </c>
      <c r="D54" s="77" t="s">
        <v>309</v>
      </c>
      <c r="E54" s="11"/>
      <c r="F54" s="9">
        <v>23600.17</v>
      </c>
      <c r="G54" s="9">
        <v>2440.68</v>
      </c>
      <c r="H54" s="9">
        <v>21159.49</v>
      </c>
      <c r="I54" s="18">
        <v>36</v>
      </c>
      <c r="J54" s="8" t="s">
        <v>28</v>
      </c>
      <c r="K54" s="6"/>
      <c r="L54" s="7" t="s">
        <v>310</v>
      </c>
      <c r="M54" s="6"/>
      <c r="N54" s="11" t="s">
        <v>321</v>
      </c>
      <c r="O54" s="77" t="s">
        <v>322</v>
      </c>
      <c r="P54" s="16" t="s">
        <v>323</v>
      </c>
      <c r="Q54" s="6"/>
      <c r="R54" s="2" t="s">
        <v>69</v>
      </c>
      <c r="S54" s="23" t="s">
        <v>324</v>
      </c>
      <c r="T54" s="21"/>
      <c r="U54" s="21"/>
    </row>
    <row r="55" s="2" customFormat="1" spans="1:21">
      <c r="A55" s="6">
        <v>54</v>
      </c>
      <c r="B55" s="7" t="s">
        <v>59</v>
      </c>
      <c r="C55" s="7" t="s">
        <v>325</v>
      </c>
      <c r="D55" s="77" t="s">
        <v>309</v>
      </c>
      <c r="E55" s="11"/>
      <c r="F55" s="9">
        <v>10651.39</v>
      </c>
      <c r="G55" s="9">
        <v>5409.78</v>
      </c>
      <c r="H55" s="9">
        <v>5241.61</v>
      </c>
      <c r="I55" s="18">
        <v>27</v>
      </c>
      <c r="J55" s="8" t="s">
        <v>28</v>
      </c>
      <c r="K55" s="6"/>
      <c r="L55" s="7" t="s">
        <v>310</v>
      </c>
      <c r="M55" s="6"/>
      <c r="N55" s="11" t="s">
        <v>326</v>
      </c>
      <c r="O55" s="77" t="s">
        <v>327</v>
      </c>
      <c r="P55" s="16" t="s">
        <v>328</v>
      </c>
      <c r="Q55" s="6"/>
      <c r="R55" s="2" t="s">
        <v>69</v>
      </c>
      <c r="S55" s="23" t="s">
        <v>329</v>
      </c>
      <c r="T55" s="21"/>
      <c r="U55" s="21"/>
    </row>
    <row r="56" s="2" customFormat="1" spans="1:21">
      <c r="A56" s="6">
        <v>55</v>
      </c>
      <c r="B56" s="7"/>
      <c r="C56" s="7" t="s">
        <v>330</v>
      </c>
      <c r="D56" s="77" t="s">
        <v>309</v>
      </c>
      <c r="E56" s="11"/>
      <c r="F56" s="10"/>
      <c r="G56" s="10"/>
      <c r="H56" s="10"/>
      <c r="I56" s="18">
        <v>34</v>
      </c>
      <c r="J56" s="8" t="s">
        <v>28</v>
      </c>
      <c r="K56" s="6"/>
      <c r="L56" s="7" t="s">
        <v>310</v>
      </c>
      <c r="M56" s="6"/>
      <c r="N56" s="11" t="s">
        <v>331</v>
      </c>
      <c r="O56" s="77" t="s">
        <v>332</v>
      </c>
      <c r="P56" s="17"/>
      <c r="Q56" s="6"/>
      <c r="R56" s="2" t="s">
        <v>69</v>
      </c>
      <c r="S56" s="23" t="s">
        <v>333</v>
      </c>
      <c r="T56" s="21"/>
      <c r="U56" s="21"/>
    </row>
    <row r="57" s="2" customFormat="1" spans="1:21">
      <c r="A57" s="6">
        <v>56</v>
      </c>
      <c r="B57" s="7"/>
      <c r="C57" s="7" t="s">
        <v>330</v>
      </c>
      <c r="D57" s="77" t="s">
        <v>309</v>
      </c>
      <c r="E57" s="11"/>
      <c r="F57" s="10"/>
      <c r="G57" s="10"/>
      <c r="H57" s="10"/>
      <c r="I57" s="18">
        <v>66</v>
      </c>
      <c r="J57" s="8" t="s">
        <v>28</v>
      </c>
      <c r="K57" s="6"/>
      <c r="L57" s="7" t="s">
        <v>310</v>
      </c>
      <c r="M57" s="6"/>
      <c r="N57" s="11" t="s">
        <v>334</v>
      </c>
      <c r="O57" s="77" t="s">
        <v>335</v>
      </c>
      <c r="P57" s="17"/>
      <c r="Q57" s="6"/>
      <c r="R57" s="2" t="s">
        <v>69</v>
      </c>
      <c r="S57" s="23" t="s">
        <v>336</v>
      </c>
      <c r="T57" s="21"/>
      <c r="U57" s="21"/>
    </row>
    <row r="58" s="2" customFormat="1" spans="1:21">
      <c r="A58" s="6">
        <v>57</v>
      </c>
      <c r="B58" s="7"/>
      <c r="C58" s="7" t="s">
        <v>330</v>
      </c>
      <c r="D58" s="77" t="s">
        <v>309</v>
      </c>
      <c r="E58" s="11"/>
      <c r="F58" s="10"/>
      <c r="G58" s="10"/>
      <c r="H58" s="10"/>
      <c r="I58" s="18">
        <v>36</v>
      </c>
      <c r="J58" s="8" t="s">
        <v>28</v>
      </c>
      <c r="K58" s="6"/>
      <c r="L58" s="7" t="s">
        <v>310</v>
      </c>
      <c r="M58" s="6"/>
      <c r="N58" s="11" t="s">
        <v>337</v>
      </c>
      <c r="O58" s="77" t="s">
        <v>338</v>
      </c>
      <c r="P58" s="17"/>
      <c r="Q58" s="6"/>
      <c r="R58" s="2" t="s">
        <v>69</v>
      </c>
      <c r="S58" s="23" t="s">
        <v>339</v>
      </c>
      <c r="T58" s="21"/>
      <c r="U58" s="21"/>
    </row>
    <row r="59" s="2" customFormat="1" spans="1:21">
      <c r="A59" s="6">
        <v>58</v>
      </c>
      <c r="B59" s="7"/>
      <c r="C59" s="7" t="s">
        <v>330</v>
      </c>
      <c r="D59" s="77" t="s">
        <v>309</v>
      </c>
      <c r="E59" s="11"/>
      <c r="F59" s="10"/>
      <c r="G59" s="10"/>
      <c r="H59" s="10"/>
      <c r="I59" s="18">
        <v>24</v>
      </c>
      <c r="J59" s="8" t="s">
        <v>28</v>
      </c>
      <c r="K59" s="6"/>
      <c r="L59" s="7" t="s">
        <v>310</v>
      </c>
      <c r="M59" s="6"/>
      <c r="N59" s="11" t="s">
        <v>340</v>
      </c>
      <c r="O59" s="77" t="s">
        <v>341</v>
      </c>
      <c r="P59" s="17"/>
      <c r="Q59" s="6"/>
      <c r="R59" s="2" t="s">
        <v>69</v>
      </c>
      <c r="S59" s="23" t="s">
        <v>342</v>
      </c>
      <c r="T59" s="21"/>
      <c r="U59" s="21"/>
    </row>
    <row r="60" s="2" customFormat="1" spans="1:21">
      <c r="A60" s="6">
        <v>59</v>
      </c>
      <c r="B60" s="7"/>
      <c r="C60" s="7" t="s">
        <v>330</v>
      </c>
      <c r="D60" s="77" t="s">
        <v>309</v>
      </c>
      <c r="E60" s="11"/>
      <c r="F60" s="10"/>
      <c r="G60" s="10"/>
      <c r="H60" s="10"/>
      <c r="I60" s="18">
        <v>110</v>
      </c>
      <c r="J60" s="8" t="s">
        <v>28</v>
      </c>
      <c r="K60" s="6"/>
      <c r="L60" s="7" t="s">
        <v>310</v>
      </c>
      <c r="M60" s="6"/>
      <c r="N60" s="11" t="s">
        <v>343</v>
      </c>
      <c r="O60" s="77" t="s">
        <v>344</v>
      </c>
      <c r="P60" s="17"/>
      <c r="Q60" s="6"/>
      <c r="R60" s="2" t="s">
        <v>69</v>
      </c>
      <c r="S60" s="23" t="s">
        <v>345</v>
      </c>
      <c r="T60" s="21"/>
      <c r="U60" s="21"/>
    </row>
    <row r="61" s="2" customFormat="1" spans="1:21">
      <c r="A61" s="6">
        <v>60</v>
      </c>
      <c r="B61" s="7"/>
      <c r="C61" s="7" t="s">
        <v>330</v>
      </c>
      <c r="D61" s="77" t="s">
        <v>309</v>
      </c>
      <c r="E61" s="11"/>
      <c r="F61" s="10"/>
      <c r="G61" s="10"/>
      <c r="H61" s="10"/>
      <c r="I61" s="18">
        <v>10</v>
      </c>
      <c r="J61" s="8" t="s">
        <v>28</v>
      </c>
      <c r="K61" s="6"/>
      <c r="L61" s="7" t="s">
        <v>310</v>
      </c>
      <c r="M61" s="6"/>
      <c r="N61" s="11" t="s">
        <v>346</v>
      </c>
      <c r="O61" s="77" t="s">
        <v>347</v>
      </c>
      <c r="P61" s="17"/>
      <c r="Q61" s="6"/>
      <c r="R61" s="2" t="s">
        <v>69</v>
      </c>
      <c r="S61" s="23" t="s">
        <v>348</v>
      </c>
      <c r="T61" s="21"/>
      <c r="U61" s="21"/>
    </row>
    <row r="62" s="2" customFormat="1" spans="1:21">
      <c r="A62" s="6">
        <v>61</v>
      </c>
      <c r="B62" s="7"/>
      <c r="C62" s="12" t="s">
        <v>330</v>
      </c>
      <c r="D62" s="7" t="s">
        <v>32</v>
      </c>
      <c r="E62" s="6"/>
      <c r="F62" s="10"/>
      <c r="G62" s="10"/>
      <c r="H62" s="10"/>
      <c r="I62" s="8">
        <v>1</v>
      </c>
      <c r="J62" s="8" t="s">
        <v>62</v>
      </c>
      <c r="K62" s="6" t="s">
        <v>349</v>
      </c>
      <c r="L62" s="7" t="s">
        <v>32</v>
      </c>
      <c r="M62" s="6"/>
      <c r="N62" s="7" t="s">
        <v>350</v>
      </c>
      <c r="O62" s="19" t="s">
        <v>202</v>
      </c>
      <c r="P62" s="17"/>
      <c r="Q62" s="15" t="s">
        <v>68</v>
      </c>
      <c r="R62" s="2" t="s">
        <v>69</v>
      </c>
      <c r="S62" s="23" t="s">
        <v>351</v>
      </c>
      <c r="T62" s="21"/>
      <c r="U62" s="21"/>
    </row>
    <row r="63" s="2" customFormat="1" spans="1:21">
      <c r="A63" s="6">
        <v>62</v>
      </c>
      <c r="B63" s="7"/>
      <c r="C63" s="12" t="s">
        <v>330</v>
      </c>
      <c r="D63" s="7" t="s">
        <v>32</v>
      </c>
      <c r="E63" s="6"/>
      <c r="F63" s="10"/>
      <c r="G63" s="10"/>
      <c r="H63" s="10"/>
      <c r="I63" s="8">
        <v>1</v>
      </c>
      <c r="J63" s="8" t="s">
        <v>62</v>
      </c>
      <c r="K63" s="6" t="s">
        <v>349</v>
      </c>
      <c r="L63" s="7" t="s">
        <v>32</v>
      </c>
      <c r="M63" s="6"/>
      <c r="N63" s="7" t="s">
        <v>352</v>
      </c>
      <c r="O63" s="19" t="s">
        <v>202</v>
      </c>
      <c r="P63" s="17"/>
      <c r="Q63" s="15" t="s">
        <v>68</v>
      </c>
      <c r="R63" s="2" t="s">
        <v>69</v>
      </c>
      <c r="S63" s="23" t="s">
        <v>353</v>
      </c>
      <c r="T63" s="21"/>
      <c r="U63" s="21"/>
    </row>
    <row r="66" s="2" customFormat="1" ht="12.75" customHeight="1" spans="1:19">
      <c r="A66" s="24"/>
      <c r="B66" s="24"/>
      <c r="C66" s="24"/>
      <c r="D66" s="24"/>
      <c r="E66" s="24"/>
      <c r="F66" s="24"/>
      <c r="G66" s="24"/>
      <c r="H66" s="24"/>
      <c r="I66" s="24"/>
      <c r="J66" s="26"/>
      <c r="K66" s="24"/>
      <c r="L66" s="24"/>
      <c r="M66" s="24"/>
      <c r="N66" s="24"/>
      <c r="O66" s="24"/>
      <c r="S66" s="4"/>
    </row>
    <row r="71" s="2" customFormat="1" spans="3:19">
      <c r="C71" s="25"/>
      <c r="P71" s="3"/>
      <c r="S71" s="4"/>
    </row>
    <row r="72" s="2" customFormat="1" spans="3:19">
      <c r="C72" s="25"/>
      <c r="P72" s="3"/>
      <c r="S72" s="4"/>
    </row>
  </sheetData>
  <conditionalFormatting sqref="C66"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</conditionalFormatting>
  <conditionalFormatting sqref="C$1:C$1048576">
    <cfRule type="duplicateValues" dxfId="0" priority="1"/>
  </conditionalFormatting>
  <conditionalFormatting sqref="C2:C51">
    <cfRule type="duplicateValues" dxfId="0" priority="13"/>
  </conditionalFormatting>
  <conditionalFormatting sqref="C62:C63">
    <cfRule type="duplicateValues" dxfId="0" priority="2"/>
  </conditionalFormatting>
  <conditionalFormatting sqref="C67:C70 C73:C1048576 C1 C64:C65">
    <cfRule type="duplicateValues" dxfId="0" priority="12"/>
    <cfRule type="duplicateValues" dxfId="0" priority="11"/>
    <cfRule type="duplicateValues" dxfId="0" priority="10"/>
    <cfRule type="duplicateValues" dxfId="0" priority="9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地市透视表</vt:lpstr>
      <vt:lpstr>汇总</vt:lpstr>
      <vt:lpstr>湖州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鱼子酱酱</cp:lastModifiedBy>
  <dcterms:created xsi:type="dcterms:W3CDTF">2022-11-07T02:30:00Z</dcterms:created>
  <dcterms:modified xsi:type="dcterms:W3CDTF">2024-09-06T07:40:07Z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